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240" yWindow="75" windowWidth="19440" windowHeight="7995" activeTab="2"/>
  </bookViews>
  <sheets>
    <sheet name="Klasyfikacja ogólna" sheetId="1" r:id="rId1"/>
    <sheet name="SP 0-III" sheetId="2" r:id="rId2"/>
    <sheet name="SP IV-VI" sheetId="3" r:id="rId3"/>
    <sheet name="Gimnazjum" sheetId="4" r:id="rId4"/>
  </sheets>
  <calcPr calcId="145621"/>
</workbook>
</file>

<file path=xl/calcChain.xml><?xml version="1.0" encoding="utf-8"?>
<calcChain xmlns="http://schemas.openxmlformats.org/spreadsheetml/2006/main">
  <c r="D10" i="1"/>
  <c r="W3" i="2"/>
  <c r="AA14"/>
  <c r="Z14"/>
  <c r="Y14"/>
  <c r="X14"/>
  <c r="W14"/>
  <c r="AA13"/>
  <c r="Z13"/>
  <c r="Y13"/>
  <c r="X13"/>
  <c r="W13"/>
  <c r="AA12"/>
  <c r="Z12"/>
  <c r="Y12"/>
  <c r="X12"/>
  <c r="W12"/>
  <c r="AA11"/>
  <c r="Z11"/>
  <c r="Y11"/>
  <c r="X11"/>
  <c r="W11"/>
  <c r="AA10"/>
  <c r="Z10"/>
  <c r="Y10"/>
  <c r="X10"/>
  <c r="W10"/>
  <c r="AA9"/>
  <c r="Z9"/>
  <c r="Y9"/>
  <c r="X9"/>
  <c r="W9"/>
  <c r="AA8"/>
  <c r="Z8"/>
  <c r="Y8"/>
  <c r="X8"/>
  <c r="W8"/>
  <c r="AA7"/>
  <c r="Z7"/>
  <c r="Y7"/>
  <c r="X7"/>
  <c r="W7"/>
  <c r="AA6"/>
  <c r="Z6"/>
  <c r="Y6"/>
  <c r="X6"/>
  <c r="W6"/>
  <c r="AA5"/>
  <c r="Z5"/>
  <c r="Y5"/>
  <c r="X5"/>
  <c r="W5"/>
  <c r="AA4"/>
  <c r="Z4"/>
  <c r="Y4"/>
  <c r="X4"/>
  <c r="W4"/>
  <c r="AA3"/>
  <c r="Z3"/>
  <c r="Y3"/>
  <c r="X3"/>
  <c r="R14" l="1"/>
  <c r="S14"/>
  <c r="T14"/>
  <c r="U14"/>
  <c r="V14"/>
  <c r="R11" i="4" l="1"/>
  <c r="S11"/>
  <c r="T11"/>
  <c r="U11"/>
  <c r="V11"/>
  <c r="R12"/>
  <c r="S12"/>
  <c r="T12"/>
  <c r="U12"/>
  <c r="V12"/>
  <c r="R13"/>
  <c r="S13"/>
  <c r="T13"/>
  <c r="U13"/>
  <c r="V13"/>
  <c r="R14"/>
  <c r="S14"/>
  <c r="T14"/>
  <c r="U14"/>
  <c r="V14"/>
  <c r="R15"/>
  <c r="S15"/>
  <c r="T15"/>
  <c r="U15"/>
  <c r="V15"/>
  <c r="R16"/>
  <c r="S16"/>
  <c r="T16"/>
  <c r="U16"/>
  <c r="V16"/>
  <c r="R17"/>
  <c r="S17"/>
  <c r="T17"/>
  <c r="U17"/>
  <c r="V17"/>
  <c r="R18"/>
  <c r="S18"/>
  <c r="T18"/>
  <c r="U18"/>
  <c r="V18"/>
  <c r="R4"/>
  <c r="S4"/>
  <c r="T4"/>
  <c r="U4"/>
  <c r="V4"/>
  <c r="R5"/>
  <c r="S5"/>
  <c r="T5"/>
  <c r="U5"/>
  <c r="V5"/>
  <c r="R6"/>
  <c r="S6"/>
  <c r="T6"/>
  <c r="U6"/>
  <c r="V6"/>
  <c r="R7"/>
  <c r="S7"/>
  <c r="T7"/>
  <c r="U7"/>
  <c r="V7"/>
  <c r="R8"/>
  <c r="S8"/>
  <c r="T8"/>
  <c r="U8"/>
  <c r="V8"/>
  <c r="R9"/>
  <c r="S9"/>
  <c r="T9"/>
  <c r="U9"/>
  <c r="V9"/>
  <c r="R10"/>
  <c r="S10"/>
  <c r="T10"/>
  <c r="U10"/>
  <c r="V10"/>
  <c r="V3"/>
  <c r="U3"/>
  <c r="T3"/>
  <c r="S3"/>
  <c r="R3"/>
  <c r="R4" i="3" l="1"/>
  <c r="S4"/>
  <c r="T4"/>
  <c r="U4"/>
  <c r="V4"/>
  <c r="R5"/>
  <c r="S5"/>
  <c r="T5"/>
  <c r="U5"/>
  <c r="V5"/>
  <c r="R6"/>
  <c r="S6"/>
  <c r="T6"/>
  <c r="U6"/>
  <c r="V6"/>
  <c r="R7"/>
  <c r="S7"/>
  <c r="T7"/>
  <c r="U7"/>
  <c r="V7"/>
  <c r="R8"/>
  <c r="S8"/>
  <c r="T8"/>
  <c r="U8"/>
  <c r="V8"/>
  <c r="R9"/>
  <c r="S9"/>
  <c r="T9"/>
  <c r="U9"/>
  <c r="V9"/>
  <c r="R10"/>
  <c r="S10"/>
  <c r="T10"/>
  <c r="U10"/>
  <c r="V10"/>
  <c r="R11"/>
  <c r="S11"/>
  <c r="T11"/>
  <c r="U11"/>
  <c r="V11"/>
  <c r="R12"/>
  <c r="S12"/>
  <c r="T12"/>
  <c r="U12"/>
  <c r="V12"/>
  <c r="R13"/>
  <c r="S13"/>
  <c r="T13"/>
  <c r="U13"/>
  <c r="V13"/>
  <c r="R14"/>
  <c r="S14"/>
  <c r="T14"/>
  <c r="U14"/>
  <c r="V14"/>
  <c r="R15"/>
  <c r="S15"/>
  <c r="T15"/>
  <c r="U15"/>
  <c r="V15"/>
  <c r="R16"/>
  <c r="S16"/>
  <c r="T16"/>
  <c r="U16"/>
  <c r="V16"/>
  <c r="R17"/>
  <c r="S17"/>
  <c r="T17"/>
  <c r="U17"/>
  <c r="V17"/>
  <c r="R18"/>
  <c r="S18"/>
  <c r="T18"/>
  <c r="U18"/>
  <c r="V18"/>
  <c r="V3"/>
  <c r="U3"/>
  <c r="T3"/>
  <c r="S3"/>
  <c r="R3"/>
  <c r="R4" i="2"/>
  <c r="S4"/>
  <c r="T4"/>
  <c r="U4"/>
  <c r="V4"/>
  <c r="R5"/>
  <c r="S5"/>
  <c r="T5"/>
  <c r="U5"/>
  <c r="V5"/>
  <c r="R6"/>
  <c r="S6"/>
  <c r="T6"/>
  <c r="U6"/>
  <c r="V6"/>
  <c r="R7"/>
  <c r="S7"/>
  <c r="T7"/>
  <c r="U7"/>
  <c r="V7"/>
  <c r="R8"/>
  <c r="S8"/>
  <c r="T8"/>
  <c r="U8"/>
  <c r="V8"/>
  <c r="R9"/>
  <c r="S9"/>
  <c r="T9"/>
  <c r="U9"/>
  <c r="V9"/>
  <c r="R10"/>
  <c r="S10"/>
  <c r="T10"/>
  <c r="U10"/>
  <c r="V10"/>
  <c r="R11"/>
  <c r="S11"/>
  <c r="T11"/>
  <c r="U11"/>
  <c r="V11"/>
  <c r="R12"/>
  <c r="S12"/>
  <c r="T12"/>
  <c r="U12"/>
  <c r="V12"/>
  <c r="R13"/>
  <c r="S13"/>
  <c r="T13"/>
  <c r="U13"/>
  <c r="V13"/>
  <c r="V3"/>
  <c r="U3"/>
  <c r="T3"/>
  <c r="S3"/>
  <c r="R3"/>
  <c r="C32" i="1" l="1"/>
  <c r="C3" l="1"/>
  <c r="D3"/>
  <c r="E3"/>
  <c r="F3"/>
  <c r="G3"/>
  <c r="C6"/>
  <c r="D6"/>
  <c r="E6"/>
  <c r="F6"/>
  <c r="G6"/>
  <c r="C9"/>
  <c r="D9"/>
  <c r="E9"/>
  <c r="F9"/>
  <c r="G9"/>
  <c r="C13"/>
  <c r="D13"/>
  <c r="E13"/>
  <c r="F13"/>
  <c r="G13"/>
  <c r="C12"/>
  <c r="D12"/>
  <c r="E12"/>
  <c r="F12"/>
  <c r="G12"/>
  <c r="C7"/>
  <c r="D7"/>
  <c r="E7"/>
  <c r="F7"/>
  <c r="G7"/>
  <c r="C8"/>
  <c r="D8"/>
  <c r="E8"/>
  <c r="F8"/>
  <c r="G8"/>
  <c r="C14"/>
  <c r="D14"/>
  <c r="E14"/>
  <c r="F14"/>
  <c r="G14"/>
  <c r="C5"/>
  <c r="D5"/>
  <c r="E5"/>
  <c r="F5"/>
  <c r="G5"/>
  <c r="C10"/>
  <c r="E10"/>
  <c r="F10"/>
  <c r="G10"/>
  <c r="C15"/>
  <c r="D15"/>
  <c r="E15"/>
  <c r="F15"/>
  <c r="G15"/>
  <c r="C16"/>
  <c r="D16"/>
  <c r="E16"/>
  <c r="F16"/>
  <c r="G16"/>
  <c r="C17"/>
  <c r="D17"/>
  <c r="E17"/>
  <c r="F17"/>
  <c r="G17"/>
  <c r="C11"/>
  <c r="D11"/>
  <c r="E11"/>
  <c r="F11"/>
  <c r="G11"/>
  <c r="C18"/>
  <c r="D18"/>
  <c r="E18"/>
  <c r="F18"/>
  <c r="G18"/>
  <c r="C20"/>
  <c r="D20"/>
  <c r="E20"/>
  <c r="F20"/>
  <c r="G20"/>
  <c r="C19"/>
  <c r="D19"/>
  <c r="E19"/>
  <c r="F19"/>
  <c r="G19"/>
  <c r="C24"/>
  <c r="D24"/>
  <c r="E24"/>
  <c r="F24"/>
  <c r="G24"/>
  <c r="C23"/>
  <c r="D23"/>
  <c r="E23"/>
  <c r="F23"/>
  <c r="G23"/>
  <c r="C26"/>
  <c r="D26"/>
  <c r="E26"/>
  <c r="F26"/>
  <c r="G26"/>
  <c r="C21"/>
  <c r="D21"/>
  <c r="E21"/>
  <c r="F21"/>
  <c r="G21"/>
  <c r="C27"/>
  <c r="D27"/>
  <c r="E27"/>
  <c r="F27"/>
  <c r="G27"/>
  <c r="C22"/>
  <c r="D22"/>
  <c r="E22"/>
  <c r="F22"/>
  <c r="G22"/>
  <c r="C34"/>
  <c r="D34"/>
  <c r="E34"/>
  <c r="F34"/>
  <c r="G34"/>
  <c r="C25"/>
  <c r="D25"/>
  <c r="E25"/>
  <c r="F25"/>
  <c r="G25"/>
  <c r="C30"/>
  <c r="D30"/>
  <c r="E30"/>
  <c r="F30"/>
  <c r="G30"/>
  <c r="C28"/>
  <c r="D28"/>
  <c r="E28"/>
  <c r="F28"/>
  <c r="G28"/>
  <c r="C29"/>
  <c r="D29"/>
  <c r="E29"/>
  <c r="F29"/>
  <c r="G29"/>
  <c r="D32"/>
  <c r="E32"/>
  <c r="F32"/>
  <c r="G32"/>
  <c r="C35"/>
  <c r="D35"/>
  <c r="E35"/>
  <c r="F35"/>
  <c r="G35"/>
  <c r="C40"/>
  <c r="D40"/>
  <c r="E40"/>
  <c r="F40"/>
  <c r="G40"/>
  <c r="C31"/>
  <c r="D31"/>
  <c r="E31"/>
  <c r="F31"/>
  <c r="G31"/>
  <c r="C44"/>
  <c r="D44"/>
  <c r="E44"/>
  <c r="F44"/>
  <c r="G44"/>
  <c r="C33"/>
  <c r="D33"/>
  <c r="E33"/>
  <c r="F33"/>
  <c r="G33"/>
  <c r="C39"/>
  <c r="D39"/>
  <c r="E39"/>
  <c r="F39"/>
  <c r="G39"/>
  <c r="C37"/>
  <c r="D37"/>
  <c r="E37"/>
  <c r="F37"/>
  <c r="G37"/>
  <c r="C38"/>
  <c r="D38"/>
  <c r="E38"/>
  <c r="F38"/>
  <c r="G38"/>
  <c r="C41"/>
  <c r="D41"/>
  <c r="E41"/>
  <c r="F41"/>
  <c r="G41"/>
  <c r="C36"/>
  <c r="D36"/>
  <c r="E36"/>
  <c r="F36"/>
  <c r="G36"/>
  <c r="C42"/>
  <c r="D42"/>
  <c r="E42"/>
  <c r="F42"/>
  <c r="G42"/>
  <c r="C43"/>
  <c r="D43"/>
  <c r="E43"/>
  <c r="F43"/>
  <c r="G43"/>
  <c r="C46"/>
  <c r="D46"/>
  <c r="E46"/>
  <c r="F46"/>
  <c r="G46"/>
  <c r="C45"/>
  <c r="D45"/>
  <c r="E45"/>
  <c r="F45"/>
  <c r="G45"/>
  <c r="C47"/>
  <c r="D47"/>
  <c r="E47"/>
  <c r="F47"/>
  <c r="G47"/>
  <c r="C48"/>
  <c r="D48"/>
  <c r="E48"/>
  <c r="F48"/>
  <c r="G48"/>
  <c r="C49"/>
  <c r="D49"/>
  <c r="E49"/>
  <c r="F49"/>
  <c r="G49"/>
  <c r="C50"/>
  <c r="D50"/>
  <c r="E50"/>
  <c r="F50"/>
  <c r="G50"/>
  <c r="C51"/>
  <c r="D51"/>
  <c r="E51"/>
  <c r="F51"/>
  <c r="G51"/>
  <c r="C52"/>
  <c r="D52"/>
  <c r="E52"/>
  <c r="F52"/>
  <c r="G52"/>
  <c r="C53"/>
  <c r="D53"/>
  <c r="E53"/>
  <c r="F53"/>
  <c r="G53"/>
  <c r="C54"/>
  <c r="D54"/>
  <c r="E54"/>
  <c r="F54"/>
  <c r="G54"/>
  <c r="C55"/>
  <c r="D55"/>
  <c r="E55"/>
  <c r="F55"/>
  <c r="G55"/>
  <c r="C56"/>
  <c r="D56"/>
  <c r="E56"/>
  <c r="F56"/>
  <c r="G56"/>
  <c r="C57"/>
  <c r="D57"/>
  <c r="E57"/>
  <c r="F57"/>
  <c r="G57"/>
  <c r="C4"/>
  <c r="D4"/>
  <c r="E4"/>
  <c r="F4"/>
  <c r="G4"/>
</calcChain>
</file>

<file path=xl/sharedStrings.xml><?xml version="1.0" encoding="utf-8"?>
<sst xmlns="http://schemas.openxmlformats.org/spreadsheetml/2006/main" count="218" uniqueCount="81">
  <si>
    <t>M-ce</t>
  </si>
  <si>
    <t>Nazwisko Imię</t>
  </si>
  <si>
    <t>Pkt.</t>
  </si>
  <si>
    <t>MBch.</t>
  </si>
  <si>
    <t>Bch.</t>
  </si>
  <si>
    <t>Wins</t>
  </si>
  <si>
    <t>Prog.</t>
  </si>
  <si>
    <t>Frączek, Tomasz</t>
  </si>
  <si>
    <t>Kluk, Julia</t>
  </si>
  <si>
    <t>Fornal, Grzegorz</t>
  </si>
  <si>
    <t>Uliasz, Karol</t>
  </si>
  <si>
    <t>Pitak, Szymon</t>
  </si>
  <si>
    <t>Gumienny, Paweł</t>
  </si>
  <si>
    <t>Kiołtyka, Rafał</t>
  </si>
  <si>
    <t>Stasz, Bartosz</t>
  </si>
  <si>
    <t>Stasz, Szymon</t>
  </si>
  <si>
    <t>Bek Patryk</t>
  </si>
  <si>
    <t>Turniej - P15'</t>
  </si>
  <si>
    <t>Turniej - P 60'</t>
  </si>
  <si>
    <t>Torbik, Damian</t>
  </si>
  <si>
    <t>Krukar, Piotr</t>
  </si>
  <si>
    <t>Rajchel, Wiktor</t>
  </si>
  <si>
    <t>Szałankiewicz Łukasz</t>
  </si>
  <si>
    <t>Krówka Damian</t>
  </si>
  <si>
    <t>Szczurek, Patryk</t>
  </si>
  <si>
    <t>Kowalewski, Kornel</t>
  </si>
  <si>
    <t>Kowalski, Konrad</t>
  </si>
  <si>
    <t>Kopij, Oskar</t>
  </si>
  <si>
    <t>Kandefer, Hubert</t>
  </si>
  <si>
    <t>Urban, Kinga</t>
  </si>
  <si>
    <t>Kandefer, Mateusz</t>
  </si>
  <si>
    <t>Bystrzycki, Jakub</t>
  </si>
  <si>
    <t>Kowalski, Przemysław</t>
  </si>
  <si>
    <t>Szczurek, Konrad</t>
  </si>
  <si>
    <t>Orłowski, Karol</t>
  </si>
  <si>
    <t>Kowalewski, Paweł</t>
  </si>
  <si>
    <t>Stefanik, Maciej</t>
  </si>
  <si>
    <t>Możdżan, Emilia</t>
  </si>
  <si>
    <t>Salwa, Ilona</t>
  </si>
  <si>
    <t>Kowalewska, Anna</t>
  </si>
  <si>
    <t>Knap, Patryk</t>
  </si>
  <si>
    <t>Turniej - P60'</t>
  </si>
  <si>
    <t>Krówka, Damian</t>
  </si>
  <si>
    <t>Szwast, Maciej</t>
  </si>
  <si>
    <t>Bek, Patryk</t>
  </si>
  <si>
    <t>Kucza, Arkadiusz</t>
  </si>
  <si>
    <t>Zygmunt, Dawid</t>
  </si>
  <si>
    <t>Turek, Damian</t>
  </si>
  <si>
    <t>Mezglewska, Agata</t>
  </si>
  <si>
    <t>Rędowicz, Emanuela</t>
  </si>
  <si>
    <t>Ciuła, Wawrzyniec</t>
  </si>
  <si>
    <t>Turek, Adam</t>
  </si>
  <si>
    <t>Olnrycht, Michał</t>
  </si>
  <si>
    <t>Bałon, Dawid</t>
  </si>
  <si>
    <t>Bołd, Klaudia</t>
  </si>
  <si>
    <t>Kielar, Kamil</t>
  </si>
  <si>
    <t>Szałankiewicz, Łukasz</t>
  </si>
  <si>
    <t>Olbrycht, Michał</t>
  </si>
  <si>
    <t>Klasyfikacja ogólna SP I-III</t>
  </si>
  <si>
    <t>Klasyfikacja ogólna SP IV-VI</t>
  </si>
  <si>
    <t>Klasyfikacja ogólna Gimnazjum</t>
  </si>
  <si>
    <t>Mysza Witold</t>
  </si>
  <si>
    <t>Bek Dawid</t>
  </si>
  <si>
    <t>Turek Damian</t>
  </si>
  <si>
    <t>Mezglewska Agata</t>
  </si>
  <si>
    <t>Kluk Julia</t>
  </si>
  <si>
    <t>Orłowski Karol</t>
  </si>
  <si>
    <t>Stasz Bartosz</t>
  </si>
  <si>
    <t>Turek Adam</t>
  </si>
  <si>
    <t>Stefanik Maciej</t>
  </si>
  <si>
    <t>Urban Kinga</t>
  </si>
  <si>
    <t>Stasz Szymon</t>
  </si>
  <si>
    <t>Torbik Damian</t>
  </si>
  <si>
    <t>Bek, Dawid</t>
  </si>
  <si>
    <t>Sanicka, Karolina</t>
  </si>
  <si>
    <t>Gubik, Marek</t>
  </si>
  <si>
    <t>Czaja Krystian</t>
  </si>
  <si>
    <t>Ciuła, Józef</t>
  </si>
  <si>
    <t>Zawada Patryk</t>
  </si>
  <si>
    <t>Mrówka, Maciej</t>
  </si>
  <si>
    <t>Jakieła Wiktoria</t>
  </si>
</sst>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6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ck">
        <color auto="1"/>
      </right>
      <top style="thin">
        <color auto="1"/>
      </top>
      <bottom/>
      <diagonal/>
    </border>
    <border>
      <left style="thick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4">
    <xf numFmtId="0" fontId="0" fillId="0" borderId="0" xfId="0"/>
    <xf numFmtId="0" fontId="3" fillId="0" borderId="0" xfId="0" applyFont="1"/>
    <xf numFmtId="0" fontId="1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0" fillId="0" borderId="4" xfId="0" applyBorder="1"/>
    <xf numFmtId="0" fontId="1" fillId="0" borderId="8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0" fillId="0" borderId="11" xfId="0" applyBorder="1"/>
    <xf numFmtId="0" fontId="0" fillId="0" borderId="4" xfId="0" applyBorder="1" applyAlignment="1">
      <alignment horizontal="center" vertical="center"/>
    </xf>
    <xf numFmtId="2" fontId="0" fillId="0" borderId="4" xfId="0" applyNumberFormat="1" applyFont="1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164" fontId="0" fillId="0" borderId="6" xfId="0" applyNumberFormat="1" applyBorder="1" applyAlignment="1">
      <alignment horizontal="center" vertical="center"/>
    </xf>
    <xf numFmtId="164" fontId="0" fillId="2" borderId="11" xfId="0" applyNumberFormat="1" applyFont="1" applyFill="1" applyBorder="1" applyAlignment="1">
      <alignment horizontal="center" vertical="center" wrapText="1"/>
    </xf>
    <xf numFmtId="164" fontId="4" fillId="2" borderId="11" xfId="0" applyNumberFormat="1" applyFont="1" applyFill="1" applyBorder="1" applyAlignment="1">
      <alignment horizontal="center" vertical="center" wrapText="1"/>
    </xf>
    <xf numFmtId="164" fontId="0" fillId="0" borderId="11" xfId="0" applyNumberFormat="1" applyFont="1" applyBorder="1" applyAlignment="1">
      <alignment horizontal="center" vertical="center"/>
    </xf>
    <xf numFmtId="164" fontId="0" fillId="0" borderId="4" xfId="0" applyNumberFormat="1" applyBorder="1" applyAlignment="1">
      <alignment horizontal="center" vertical="center" wrapText="1"/>
    </xf>
    <xf numFmtId="2" fontId="0" fillId="2" borderId="4" xfId="0" applyNumberFormat="1" applyFont="1" applyFill="1" applyBorder="1" applyAlignment="1">
      <alignment horizontal="center" vertical="center" wrapText="1"/>
    </xf>
    <xf numFmtId="2" fontId="4" fillId="2" borderId="4" xfId="0" applyNumberFormat="1" applyFont="1" applyFill="1" applyBorder="1" applyAlignment="1">
      <alignment horizontal="center" vertical="center" wrapText="1"/>
    </xf>
    <xf numFmtId="164" fontId="0" fillId="2" borderId="8" xfId="0" applyNumberFormat="1" applyFont="1" applyFill="1" applyBorder="1" applyAlignment="1">
      <alignment horizontal="center" vertical="center" wrapText="1"/>
    </xf>
    <xf numFmtId="164" fontId="4" fillId="2" borderId="8" xfId="0" applyNumberFormat="1" applyFont="1" applyFill="1" applyBorder="1" applyAlignment="1">
      <alignment horizontal="center" vertical="center" wrapText="1"/>
    </xf>
    <xf numFmtId="164" fontId="0" fillId="0" borderId="8" xfId="0" applyNumberFormat="1" applyFont="1" applyBorder="1" applyAlignment="1">
      <alignment horizontal="center" vertical="center"/>
    </xf>
    <xf numFmtId="2" fontId="0" fillId="0" borderId="12" xfId="0" applyNumberFormat="1" applyFont="1" applyBorder="1" applyAlignment="1">
      <alignment horizontal="center" vertical="center"/>
    </xf>
    <xf numFmtId="2" fontId="0" fillId="0" borderId="4" xfId="0" applyNumberFormat="1" applyBorder="1" applyAlignment="1">
      <alignment horizontal="right" vertical="center" wrapText="1"/>
    </xf>
    <xf numFmtId="2" fontId="0" fillId="0" borderId="4" xfId="0" applyNumberFormat="1" applyBorder="1" applyAlignment="1">
      <alignment horizontal="center" vertical="center" wrapText="1"/>
    </xf>
    <xf numFmtId="164" fontId="0" fillId="0" borderId="8" xfId="0" applyNumberFormat="1" applyBorder="1" applyAlignment="1">
      <alignment horizontal="right" vertical="center" wrapText="1"/>
    </xf>
    <xf numFmtId="164" fontId="0" fillId="0" borderId="8" xfId="0" applyNumberFormat="1" applyBorder="1" applyAlignment="1">
      <alignment horizontal="center" vertical="center" wrapText="1"/>
    </xf>
    <xf numFmtId="1" fontId="0" fillId="2" borderId="4" xfId="0" applyNumberFormat="1" applyFont="1" applyFill="1" applyBorder="1" applyAlignment="1">
      <alignment horizontal="center" vertical="center" wrapText="1"/>
    </xf>
    <xf numFmtId="1" fontId="4" fillId="2" borderId="4" xfId="0" applyNumberFormat="1" applyFont="1" applyFill="1" applyBorder="1" applyAlignment="1">
      <alignment horizontal="center" vertical="center" wrapText="1"/>
    </xf>
    <xf numFmtId="1" fontId="0" fillId="0" borderId="4" xfId="0" applyNumberFormat="1" applyFont="1" applyBorder="1" applyAlignment="1">
      <alignment horizontal="center" vertical="center"/>
    </xf>
    <xf numFmtId="1" fontId="0" fillId="0" borderId="4" xfId="0" applyNumberFormat="1" applyBorder="1" applyAlignment="1">
      <alignment horizontal="center" vertical="center" wrapText="1"/>
    </xf>
    <xf numFmtId="164" fontId="0" fillId="0" borderId="4" xfId="0" applyNumberFormat="1" applyBorder="1" applyAlignment="1">
      <alignment horizontal="right" vertical="center" wrapText="1"/>
    </xf>
    <xf numFmtId="0" fontId="0" fillId="0" borderId="14" xfId="0" applyBorder="1" applyAlignment="1">
      <alignment horizontal="center" vertical="center"/>
    </xf>
    <xf numFmtId="164" fontId="0" fillId="0" borderId="11" xfId="0" applyNumberFormat="1" applyBorder="1" applyAlignment="1">
      <alignment horizontal="center" vertical="center"/>
    </xf>
    <xf numFmtId="2" fontId="0" fillId="0" borderId="4" xfId="0" applyNumberFormat="1" applyBorder="1" applyAlignment="1">
      <alignment horizontal="center" vertical="center"/>
    </xf>
    <xf numFmtId="164" fontId="0" fillId="0" borderId="8" xfId="0" applyNumberFormat="1" applyBorder="1" applyAlignment="1">
      <alignment horizontal="center" vertical="center"/>
    </xf>
    <xf numFmtId="0" fontId="0" fillId="0" borderId="17" xfId="0" applyBorder="1"/>
    <xf numFmtId="0" fontId="0" fillId="0" borderId="17" xfId="0" applyBorder="1" applyAlignment="1">
      <alignment horizontal="center" vertical="center"/>
    </xf>
    <xf numFmtId="164" fontId="0" fillId="0" borderId="19" xfId="0" applyNumberFormat="1" applyBorder="1" applyAlignment="1">
      <alignment horizontal="center" vertical="center"/>
    </xf>
    <xf numFmtId="2" fontId="0" fillId="0" borderId="17" xfId="0" applyNumberFormat="1" applyBorder="1" applyAlignment="1">
      <alignment horizontal="center" vertical="center"/>
    </xf>
    <xf numFmtId="164" fontId="0" fillId="0" borderId="18" xfId="0" applyNumberFormat="1" applyBorder="1" applyAlignment="1">
      <alignment horizontal="center" vertical="center"/>
    </xf>
    <xf numFmtId="2" fontId="0" fillId="0" borderId="4" xfId="0" applyNumberFormat="1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164" fontId="0" fillId="0" borderId="5" xfId="0" applyNumberFormat="1" applyFill="1" applyBorder="1" applyAlignment="1">
      <alignment horizontal="center" vertical="center"/>
    </xf>
    <xf numFmtId="164" fontId="0" fillId="0" borderId="6" xfId="0" applyNumberFormat="1" applyFill="1" applyBorder="1" applyAlignment="1">
      <alignment horizontal="center" vertical="center"/>
    </xf>
    <xf numFmtId="0" fontId="3" fillId="0" borderId="9" xfId="0" applyFont="1" applyBorder="1"/>
    <xf numFmtId="0" fontId="3" fillId="0" borderId="21" xfId="0" applyFont="1" applyBorder="1"/>
    <xf numFmtId="164" fontId="0" fillId="0" borderId="20" xfId="0" applyNumberFormat="1" applyBorder="1" applyAlignment="1">
      <alignment horizontal="center" vertical="center"/>
    </xf>
    <xf numFmtId="0" fontId="3" fillId="0" borderId="4" xfId="0" applyFont="1" applyBorder="1"/>
    <xf numFmtId="0" fontId="0" fillId="0" borderId="13" xfId="0" applyBorder="1"/>
    <xf numFmtId="0" fontId="3" fillId="0" borderId="14" xfId="0" applyFont="1" applyBorder="1"/>
    <xf numFmtId="164" fontId="0" fillId="0" borderId="13" xfId="0" applyNumberFormat="1" applyBorder="1" applyAlignment="1">
      <alignment horizontal="center" vertical="center"/>
    </xf>
    <xf numFmtId="2" fontId="0" fillId="0" borderId="14" xfId="0" applyNumberFormat="1" applyBorder="1" applyAlignment="1">
      <alignment horizontal="center" vertical="center"/>
    </xf>
    <xf numFmtId="164" fontId="0" fillId="0" borderId="15" xfId="0" applyNumberFormat="1" applyBorder="1" applyAlignment="1">
      <alignment horizontal="center" vertical="center"/>
    </xf>
    <xf numFmtId="0" fontId="6" fillId="0" borderId="3" xfId="0" applyFont="1" applyBorder="1" applyAlignment="1">
      <alignment horizontal="right" vertical="center" wrapText="1"/>
    </xf>
    <xf numFmtId="0" fontId="0" fillId="0" borderId="4" xfId="0" applyFill="1" applyBorder="1"/>
    <xf numFmtId="0" fontId="0" fillId="0" borderId="4" xfId="0" applyFont="1" applyBorder="1" applyAlignment="1">
      <alignment horizontal="center" vertical="center" wrapText="1"/>
    </xf>
    <xf numFmtId="164" fontId="0" fillId="0" borderId="4" xfId="0" applyNumberFormat="1" applyFont="1" applyBorder="1" applyAlignment="1">
      <alignment horizontal="center" vertical="center" wrapText="1"/>
    </xf>
    <xf numFmtId="164" fontId="0" fillId="0" borderId="4" xfId="0" applyNumberFormat="1" applyFill="1" applyBorder="1" applyAlignment="1">
      <alignment horizontal="center" vertical="center" wrapText="1"/>
    </xf>
    <xf numFmtId="2" fontId="0" fillId="0" borderId="4" xfId="0" applyNumberFormat="1" applyFont="1" applyBorder="1" applyAlignment="1">
      <alignment horizontal="center" vertical="center" wrapText="1"/>
    </xf>
    <xf numFmtId="2" fontId="0" fillId="0" borderId="4" xfId="0" applyNumberFormat="1" applyFill="1" applyBorder="1" applyAlignment="1">
      <alignment horizontal="center" vertical="center" wrapText="1"/>
    </xf>
    <xf numFmtId="0" fontId="0" fillId="0" borderId="4" xfId="0" applyFont="1" applyBorder="1" applyAlignment="1">
      <alignment horizontal="left"/>
    </xf>
    <xf numFmtId="164" fontId="0" fillId="0" borderId="4" xfId="0" applyNumberFormat="1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164" fontId="0" fillId="0" borderId="14" xfId="0" applyNumberFormat="1" applyBorder="1" applyAlignment="1">
      <alignment horizontal="right" vertical="center" wrapText="1"/>
    </xf>
    <xf numFmtId="164" fontId="0" fillId="0" borderId="15" xfId="0" applyNumberFormat="1" applyBorder="1" applyAlignment="1">
      <alignment horizontal="right" vertical="center" wrapText="1"/>
    </xf>
    <xf numFmtId="164" fontId="0" fillId="0" borderId="11" xfId="0" applyNumberFormat="1" applyFill="1" applyBorder="1" applyAlignment="1">
      <alignment horizontal="center" vertical="center"/>
    </xf>
    <xf numFmtId="164" fontId="0" fillId="0" borderId="13" xfId="0" applyNumberFormat="1" applyFill="1" applyBorder="1" applyAlignment="1">
      <alignment horizontal="center" vertical="center"/>
    </xf>
    <xf numFmtId="2" fontId="0" fillId="0" borderId="14" xfId="0" applyNumberFormat="1" applyFill="1" applyBorder="1" applyAlignment="1">
      <alignment horizontal="center" vertical="center"/>
    </xf>
    <xf numFmtId="0" fontId="0" fillId="0" borderId="14" xfId="0" applyFill="1" applyBorder="1" applyAlignment="1">
      <alignment horizontal="center" vertical="center"/>
    </xf>
    <xf numFmtId="164" fontId="0" fillId="0" borderId="22" xfId="0" applyNumberFormat="1" applyFill="1" applyBorder="1" applyAlignment="1">
      <alignment horizontal="center" vertical="center"/>
    </xf>
    <xf numFmtId="164" fontId="0" fillId="0" borderId="13" xfId="0" applyNumberFormat="1" applyFont="1" applyBorder="1" applyAlignment="1">
      <alignment horizontal="center" vertical="center"/>
    </xf>
    <xf numFmtId="2" fontId="0" fillId="0" borderId="14" xfId="0" applyNumberFormat="1" applyFont="1" applyBorder="1" applyAlignment="1">
      <alignment horizontal="center" vertical="center"/>
    </xf>
    <xf numFmtId="1" fontId="0" fillId="0" borderId="14" xfId="0" applyNumberFormat="1" applyFont="1" applyBorder="1" applyAlignment="1">
      <alignment horizontal="center" vertical="center"/>
    </xf>
    <xf numFmtId="164" fontId="0" fillId="0" borderId="15" xfId="0" applyNumberFormat="1" applyFont="1" applyBorder="1" applyAlignment="1">
      <alignment horizontal="center" vertical="center"/>
    </xf>
    <xf numFmtId="164" fontId="0" fillId="0" borderId="14" xfId="0" applyNumberFormat="1" applyBorder="1" applyAlignment="1">
      <alignment horizontal="center" vertical="center" wrapText="1"/>
    </xf>
    <xf numFmtId="2" fontId="0" fillId="0" borderId="14" xfId="0" applyNumberFormat="1" applyBorder="1" applyAlignment="1">
      <alignment horizontal="center" vertical="center" wrapText="1"/>
    </xf>
    <xf numFmtId="1" fontId="0" fillId="0" borderId="14" xfId="0" applyNumberFormat="1" applyBorder="1" applyAlignment="1">
      <alignment horizontal="center" vertical="center" wrapText="1"/>
    </xf>
    <xf numFmtId="164" fontId="0" fillId="0" borderId="15" xfId="0" applyNumberFormat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left" vertical="center" wrapText="1"/>
    </xf>
    <xf numFmtId="1" fontId="0" fillId="0" borderId="4" xfId="0" applyNumberFormat="1" applyFill="1" applyBorder="1" applyAlignment="1">
      <alignment horizontal="center" vertical="center" wrapText="1"/>
    </xf>
    <xf numFmtId="0" fontId="0" fillId="0" borderId="14" xfId="0" applyFill="1" applyBorder="1"/>
    <xf numFmtId="0" fontId="0" fillId="0" borderId="13" xfId="0" applyBorder="1" applyAlignment="1">
      <alignment horizontal="left"/>
    </xf>
    <xf numFmtId="2" fontId="0" fillId="0" borderId="14" xfId="0" applyNumberFormat="1" applyBorder="1" applyAlignment="1">
      <alignment horizontal="right" vertical="center" wrapText="1"/>
    </xf>
    <xf numFmtId="0" fontId="1" fillId="0" borderId="24" xfId="0" applyFont="1" applyBorder="1" applyAlignment="1">
      <alignment horizontal="center"/>
    </xf>
    <xf numFmtId="0" fontId="1" fillId="0" borderId="25" xfId="0" applyFont="1" applyBorder="1" applyAlignment="1">
      <alignment horizontal="center"/>
    </xf>
    <xf numFmtId="164" fontId="0" fillId="0" borderId="4" xfId="0" applyNumberFormat="1" applyFill="1" applyBorder="1" applyAlignment="1">
      <alignment horizontal="center"/>
    </xf>
    <xf numFmtId="2" fontId="0" fillId="0" borderId="4" xfId="0" applyNumberFormat="1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164" fontId="0" fillId="0" borderId="14" xfId="0" applyNumberFormat="1" applyFill="1" applyBorder="1" applyAlignment="1">
      <alignment horizontal="center"/>
    </xf>
    <xf numFmtId="2" fontId="0" fillId="0" borderId="14" xfId="0" applyNumberFormat="1" applyFill="1" applyBorder="1" applyAlignment="1">
      <alignment horizontal="center"/>
    </xf>
    <xf numFmtId="0" fontId="0" fillId="0" borderId="14" xfId="0" applyFill="1" applyBorder="1" applyAlignment="1">
      <alignment horizontal="center"/>
    </xf>
    <xf numFmtId="0" fontId="1" fillId="0" borderId="23" xfId="0" applyFont="1" applyBorder="1" applyAlignment="1">
      <alignment horizontal="center"/>
    </xf>
    <xf numFmtId="0" fontId="0" fillId="0" borderId="4" xfId="0" applyFont="1" applyFill="1" applyBorder="1" applyAlignment="1">
      <alignment horizontal="left"/>
    </xf>
    <xf numFmtId="164" fontId="0" fillId="0" borderId="4" xfId="0" applyNumberFormat="1" applyFont="1" applyFill="1" applyBorder="1" applyAlignment="1">
      <alignment horizontal="center" vertical="center" wrapText="1"/>
    </xf>
    <xf numFmtId="2" fontId="0" fillId="0" borderId="4" xfId="0" applyNumberFormat="1" applyFont="1" applyFill="1" applyBorder="1" applyAlignment="1">
      <alignment horizontal="center" vertical="center" wrapText="1"/>
    </xf>
    <xf numFmtId="0" fontId="0" fillId="0" borderId="4" xfId="0" applyFont="1" applyFill="1" applyBorder="1" applyAlignment="1">
      <alignment horizontal="center" vertical="center" wrapText="1"/>
    </xf>
    <xf numFmtId="0" fontId="0" fillId="0" borderId="9" xfId="0" applyBorder="1"/>
    <xf numFmtId="164" fontId="0" fillId="0" borderId="8" xfId="0" applyNumberFormat="1" applyFill="1" applyBorder="1" applyAlignment="1">
      <alignment horizontal="center" vertical="center"/>
    </xf>
    <xf numFmtId="164" fontId="0" fillId="0" borderId="5" xfId="0" applyNumberFormat="1" applyBorder="1" applyAlignment="1">
      <alignment horizontal="center" vertical="center"/>
    </xf>
    <xf numFmtId="0" fontId="3" fillId="0" borderId="4" xfId="0" applyFont="1" applyFill="1" applyBorder="1"/>
    <xf numFmtId="0" fontId="3" fillId="0" borderId="14" xfId="0" applyFont="1" applyFill="1" applyBorder="1"/>
    <xf numFmtId="0" fontId="1" fillId="0" borderId="11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0" fillId="0" borderId="11" xfId="0" applyBorder="1" applyAlignment="1">
      <alignment horizontal="center" vertical="center"/>
    </xf>
    <xf numFmtId="1" fontId="0" fillId="0" borderId="4" xfId="0" applyNumberFormat="1" applyBorder="1" applyAlignment="1">
      <alignment horizontal="center" vertical="center"/>
    </xf>
    <xf numFmtId="1" fontId="0" fillId="0" borderId="14" xfId="0" applyNumberFormat="1" applyBorder="1" applyAlignment="1">
      <alignment horizontal="center" vertical="center"/>
    </xf>
    <xf numFmtId="164" fontId="0" fillId="0" borderId="4" xfId="0" applyNumberFormat="1" applyBorder="1" applyAlignment="1">
      <alignment horizontal="center" vertical="center"/>
    </xf>
    <xf numFmtId="0" fontId="0" fillId="0" borderId="14" xfId="0" applyBorder="1"/>
    <xf numFmtId="164" fontId="0" fillId="0" borderId="14" xfId="0" applyNumberFormat="1" applyBorder="1" applyAlignment="1">
      <alignment horizontal="center" vertical="center"/>
    </xf>
    <xf numFmtId="164" fontId="0" fillId="0" borderId="14" xfId="0" applyNumberFormat="1" applyFill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164" fontId="0" fillId="0" borderId="4" xfId="0" applyNumberFormat="1" applyFill="1" applyBorder="1" applyAlignment="1">
      <alignment horizontal="center" vertical="center"/>
    </xf>
    <xf numFmtId="0" fontId="0" fillId="0" borderId="13" xfId="0" applyFill="1" applyBorder="1" applyAlignment="1">
      <alignment horizontal="center" vertical="center"/>
    </xf>
    <xf numFmtId="0" fontId="0" fillId="0" borderId="4" xfId="0" applyBorder="1" applyAlignment="1">
      <alignment horizontal="left" vertical="top"/>
    </xf>
    <xf numFmtId="0" fontId="0" fillId="0" borderId="4" xfId="0" applyFill="1" applyBorder="1" applyAlignment="1">
      <alignment horizontal="left" vertical="top"/>
    </xf>
    <xf numFmtId="0" fontId="0" fillId="0" borderId="14" xfId="0" applyFill="1" applyBorder="1" applyAlignment="1">
      <alignment horizontal="left" vertical="top"/>
    </xf>
    <xf numFmtId="0" fontId="7" fillId="0" borderId="11" xfId="0" applyFont="1" applyBorder="1" applyAlignment="1">
      <alignment horizontal="center" vertical="center"/>
    </xf>
    <xf numFmtId="0" fontId="7" fillId="0" borderId="4" xfId="0" applyFont="1" applyBorder="1" applyAlignment="1">
      <alignment horizontal="left" vertical="top"/>
    </xf>
    <xf numFmtId="164" fontId="7" fillId="0" borderId="4" xfId="0" applyNumberFormat="1" applyFont="1" applyBorder="1" applyAlignment="1">
      <alignment horizontal="center" vertical="center" wrapText="1"/>
    </xf>
    <xf numFmtId="2" fontId="7" fillId="0" borderId="4" xfId="0" applyNumberFormat="1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/>
    </xf>
    <xf numFmtId="164" fontId="7" fillId="0" borderId="4" xfId="0" applyNumberFormat="1" applyFont="1" applyBorder="1" applyAlignment="1">
      <alignment horizontal="center" vertical="center"/>
    </xf>
    <xf numFmtId="2" fontId="7" fillId="0" borderId="4" xfId="0" applyNumberFormat="1" applyFont="1" applyBorder="1" applyAlignment="1">
      <alignment horizontal="center" vertical="center"/>
    </xf>
    <xf numFmtId="1" fontId="7" fillId="0" borderId="4" xfId="0" applyNumberFormat="1" applyFont="1" applyBorder="1" applyAlignment="1">
      <alignment horizontal="center" vertical="center" wrapText="1"/>
    </xf>
    <xf numFmtId="0" fontId="7" fillId="0" borderId="4" xfId="0" applyFont="1" applyFill="1" applyBorder="1" applyAlignment="1">
      <alignment horizontal="left" vertical="top"/>
    </xf>
    <xf numFmtId="164" fontId="7" fillId="0" borderId="4" xfId="0" applyNumberFormat="1" applyFont="1" applyFill="1" applyBorder="1" applyAlignment="1">
      <alignment horizontal="center" vertical="center" wrapText="1"/>
    </xf>
    <xf numFmtId="2" fontId="7" fillId="0" borderId="4" xfId="0" applyNumberFormat="1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164" fontId="7" fillId="0" borderId="8" xfId="0" applyNumberFormat="1" applyFont="1" applyBorder="1" applyAlignment="1">
      <alignment horizontal="center" vertical="center"/>
    </xf>
    <xf numFmtId="0" fontId="7" fillId="0" borderId="11" xfId="0" applyFont="1" applyBorder="1" applyAlignment="1">
      <alignment horizontal="left" vertical="center" wrapText="1"/>
    </xf>
    <xf numFmtId="0" fontId="7" fillId="0" borderId="4" xfId="0" applyFont="1" applyBorder="1"/>
    <xf numFmtId="1" fontId="7" fillId="0" borderId="4" xfId="0" applyNumberFormat="1" applyFont="1" applyBorder="1" applyAlignment="1">
      <alignment horizontal="center" vertical="center"/>
    </xf>
    <xf numFmtId="1" fontId="7" fillId="0" borderId="4" xfId="0" applyNumberFormat="1" applyFont="1" applyFill="1" applyBorder="1" applyAlignment="1">
      <alignment horizontal="center" vertical="center" wrapText="1"/>
    </xf>
    <xf numFmtId="0" fontId="6" fillId="0" borderId="11" xfId="0" applyFont="1" applyBorder="1" applyAlignment="1">
      <alignment horizontal="center"/>
    </xf>
    <xf numFmtId="0" fontId="7" fillId="0" borderId="4" xfId="0" applyFont="1" applyBorder="1" applyAlignment="1">
      <alignment horizontal="left"/>
    </xf>
    <xf numFmtId="164" fontId="7" fillId="0" borderId="4" xfId="0" applyNumberFormat="1" applyFont="1" applyBorder="1" applyAlignment="1">
      <alignment horizontal="center"/>
    </xf>
    <xf numFmtId="2" fontId="7" fillId="0" borderId="4" xfId="0" applyNumberFormat="1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6" fillId="0" borderId="3" xfId="0" applyFont="1" applyFill="1" applyBorder="1" applyAlignment="1">
      <alignment horizontal="right" vertical="center" wrapText="1"/>
    </xf>
    <xf numFmtId="0" fontId="6" fillId="0" borderId="16" xfId="0" applyFont="1" applyFill="1" applyBorder="1" applyAlignment="1">
      <alignment horizontal="right" vertical="center" wrapText="1"/>
    </xf>
    <xf numFmtId="0" fontId="6" fillId="0" borderId="11" xfId="0" applyFont="1" applyBorder="1"/>
    <xf numFmtId="0" fontId="0" fillId="0" borderId="10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1" xfId="0" applyBorder="1" applyAlignment="1">
      <alignment horizontal="center"/>
    </xf>
    <xf numFmtId="0" fontId="5" fillId="0" borderId="0" xfId="0" applyFont="1" applyAlignment="1">
      <alignment horizont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A58"/>
  <sheetViews>
    <sheetView topLeftCell="A15" workbookViewId="0">
      <selection activeCell="C23" sqref="C23"/>
    </sheetView>
  </sheetViews>
  <sheetFormatPr defaultRowHeight="15"/>
  <cols>
    <col min="1" max="1" width="5.42578125" customWidth="1"/>
    <col min="2" max="2" width="22.42578125" style="1" customWidth="1"/>
    <col min="3" max="3" width="4.42578125" bestFit="1" customWidth="1"/>
    <col min="4" max="5" width="6.5703125" bestFit="1" customWidth="1"/>
    <col min="6" max="6" width="5.5703125" bestFit="1" customWidth="1"/>
    <col min="7" max="7" width="6.42578125" bestFit="1" customWidth="1"/>
    <col min="8" max="8" width="4.42578125" bestFit="1" customWidth="1"/>
    <col min="9" max="9" width="6.7109375" bestFit="1" customWidth="1"/>
    <col min="10" max="12" width="5.5703125" bestFit="1" customWidth="1"/>
    <col min="13" max="13" width="4.42578125" bestFit="1" customWidth="1"/>
    <col min="14" max="14" width="6.7109375" bestFit="1" customWidth="1"/>
    <col min="15" max="17" width="5.5703125" bestFit="1" customWidth="1"/>
    <col min="18" max="18" width="4.42578125" bestFit="1" customWidth="1"/>
    <col min="19" max="19" width="6.5703125" bestFit="1" customWidth="1"/>
    <col min="20" max="22" width="5.5703125" bestFit="1" customWidth="1"/>
    <col min="23" max="23" width="4.42578125" bestFit="1" customWidth="1"/>
    <col min="24" max="24" width="6.5703125" bestFit="1" customWidth="1"/>
    <col min="25" max="27" width="5.5703125" bestFit="1" customWidth="1"/>
  </cols>
  <sheetData>
    <row r="1" spans="1:27">
      <c r="A1" s="152"/>
      <c r="B1" s="150"/>
      <c r="C1" s="150"/>
      <c r="D1" s="150"/>
      <c r="E1" s="150"/>
      <c r="F1" s="150"/>
      <c r="G1" s="151"/>
      <c r="H1" s="149" t="s">
        <v>41</v>
      </c>
      <c r="I1" s="150"/>
      <c r="J1" s="150"/>
      <c r="K1" s="150"/>
      <c r="L1" s="151"/>
      <c r="M1" s="149" t="s">
        <v>17</v>
      </c>
      <c r="N1" s="150"/>
      <c r="O1" s="150"/>
      <c r="P1" s="150"/>
      <c r="Q1" s="151"/>
      <c r="R1" s="149" t="s">
        <v>18</v>
      </c>
      <c r="S1" s="150"/>
      <c r="T1" s="150"/>
      <c r="U1" s="150"/>
      <c r="V1" s="151"/>
      <c r="W1" s="149" t="s">
        <v>17</v>
      </c>
      <c r="X1" s="150"/>
      <c r="Y1" s="150"/>
      <c r="Z1" s="150"/>
      <c r="AA1" s="151"/>
    </row>
    <row r="2" spans="1:27" ht="30">
      <c r="A2" s="2" t="s">
        <v>0</v>
      </c>
      <c r="B2" s="3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6" t="s">
        <v>6</v>
      </c>
      <c r="H2" s="7" t="s">
        <v>2</v>
      </c>
      <c r="I2" s="4" t="s">
        <v>3</v>
      </c>
      <c r="J2" s="4" t="s">
        <v>4</v>
      </c>
      <c r="K2" s="4" t="s">
        <v>5</v>
      </c>
      <c r="L2" s="6" t="s">
        <v>6</v>
      </c>
      <c r="M2" s="7" t="s">
        <v>2</v>
      </c>
      <c r="N2" s="4" t="s">
        <v>3</v>
      </c>
      <c r="O2" s="4" t="s">
        <v>4</v>
      </c>
      <c r="P2" s="4" t="s">
        <v>5</v>
      </c>
      <c r="Q2" s="6" t="s">
        <v>6</v>
      </c>
      <c r="R2" s="7" t="s">
        <v>2</v>
      </c>
      <c r="S2" s="4" t="s">
        <v>3</v>
      </c>
      <c r="T2" s="4" t="s">
        <v>4</v>
      </c>
      <c r="U2" s="4" t="s">
        <v>5</v>
      </c>
      <c r="V2" s="6" t="s">
        <v>6</v>
      </c>
      <c r="W2" s="7" t="s">
        <v>2</v>
      </c>
      <c r="X2" s="4" t="s">
        <v>3</v>
      </c>
      <c r="Y2" s="4" t="s">
        <v>4</v>
      </c>
      <c r="Z2" s="4" t="s">
        <v>5</v>
      </c>
      <c r="AA2" s="6" t="s">
        <v>6</v>
      </c>
    </row>
    <row r="3" spans="1:27">
      <c r="A3" s="54"/>
      <c r="B3" s="5" t="s">
        <v>15</v>
      </c>
      <c r="C3" s="31">
        <f t="shared" ref="C3:C34" si="0">$H3+$M3+$R3+$W3</f>
        <v>11.5</v>
      </c>
      <c r="D3" s="23">
        <f t="shared" ref="D3:D34" si="1">I3+N3+S3+X3</f>
        <v>55</v>
      </c>
      <c r="E3" s="23">
        <f t="shared" ref="E3:E34" si="2">J3+O3+T3+Y3</f>
        <v>73.5</v>
      </c>
      <c r="F3" s="30">
        <f t="shared" ref="F3:F34" si="3">K3+P3+U3+Z3</f>
        <v>10</v>
      </c>
      <c r="G3" s="31">
        <f t="shared" ref="G3:G34" si="4">L3+Q3+V3+AA3</f>
        <v>55</v>
      </c>
      <c r="H3" s="33">
        <v>5</v>
      </c>
      <c r="I3" s="34">
        <v>16.5</v>
      </c>
      <c r="J3" s="34">
        <v>24</v>
      </c>
      <c r="K3" s="9">
        <v>4</v>
      </c>
      <c r="L3" s="35">
        <v>19</v>
      </c>
      <c r="M3" s="33">
        <v>6.5</v>
      </c>
      <c r="N3" s="34">
        <v>38.5</v>
      </c>
      <c r="O3" s="34">
        <v>49.5</v>
      </c>
      <c r="P3" s="9">
        <v>6</v>
      </c>
      <c r="Q3" s="35">
        <v>36</v>
      </c>
      <c r="R3" s="13">
        <v>0</v>
      </c>
      <c r="S3" s="17">
        <v>0</v>
      </c>
      <c r="T3" s="17">
        <v>0</v>
      </c>
      <c r="U3" s="27">
        <v>0</v>
      </c>
      <c r="V3" s="19">
        <v>0</v>
      </c>
      <c r="W3" s="13">
        <v>0</v>
      </c>
      <c r="X3" s="10">
        <v>0</v>
      </c>
      <c r="Y3" s="10">
        <v>0</v>
      </c>
      <c r="Z3" s="29">
        <v>0</v>
      </c>
      <c r="AA3" s="21">
        <v>0</v>
      </c>
    </row>
    <row r="4" spans="1:27">
      <c r="A4" s="54">
        <v>1</v>
      </c>
      <c r="B4" s="138" t="s">
        <v>42</v>
      </c>
      <c r="C4" s="31">
        <f t="shared" si="0"/>
        <v>26</v>
      </c>
      <c r="D4" s="23">
        <f t="shared" si="1"/>
        <v>127</v>
      </c>
      <c r="E4" s="23">
        <f t="shared" si="2"/>
        <v>165</v>
      </c>
      <c r="F4" s="30">
        <f t="shared" si="3"/>
        <v>25</v>
      </c>
      <c r="G4" s="31">
        <f t="shared" si="4"/>
        <v>133</v>
      </c>
      <c r="H4" s="33">
        <v>4.5</v>
      </c>
      <c r="I4" s="34">
        <v>16</v>
      </c>
      <c r="J4" s="34">
        <v>22</v>
      </c>
      <c r="K4" s="9">
        <v>4</v>
      </c>
      <c r="L4" s="35">
        <v>17.5</v>
      </c>
      <c r="M4" s="33">
        <v>7</v>
      </c>
      <c r="N4" s="34">
        <v>34.5</v>
      </c>
      <c r="O4" s="34">
        <v>44</v>
      </c>
      <c r="P4" s="9">
        <v>7</v>
      </c>
      <c r="Q4" s="35">
        <v>34</v>
      </c>
      <c r="R4" s="13">
        <v>6.5</v>
      </c>
      <c r="S4" s="17">
        <v>38</v>
      </c>
      <c r="T4" s="17">
        <v>50.5</v>
      </c>
      <c r="U4" s="27">
        <v>6</v>
      </c>
      <c r="V4" s="19">
        <v>37.5</v>
      </c>
      <c r="W4" s="13">
        <v>8</v>
      </c>
      <c r="X4" s="10">
        <v>38.5</v>
      </c>
      <c r="Y4" s="10">
        <v>48.5</v>
      </c>
      <c r="Z4" s="29">
        <v>8</v>
      </c>
      <c r="AA4" s="21">
        <v>44</v>
      </c>
    </row>
    <row r="5" spans="1:27">
      <c r="A5" s="54">
        <v>2</v>
      </c>
      <c r="B5" s="138" t="s">
        <v>24</v>
      </c>
      <c r="C5" s="31">
        <f t="shared" si="0"/>
        <v>26</v>
      </c>
      <c r="D5" s="23">
        <f t="shared" si="1"/>
        <v>125.5</v>
      </c>
      <c r="E5" s="23">
        <f t="shared" si="2"/>
        <v>162.5</v>
      </c>
      <c r="F5" s="30">
        <f t="shared" si="3"/>
        <v>25</v>
      </c>
      <c r="G5" s="31">
        <f t="shared" si="4"/>
        <v>120</v>
      </c>
      <c r="H5" s="33">
        <v>5.5</v>
      </c>
      <c r="I5" s="34">
        <v>14</v>
      </c>
      <c r="J5" s="34">
        <v>21</v>
      </c>
      <c r="K5" s="9">
        <v>5</v>
      </c>
      <c r="L5" s="35">
        <v>20.5</v>
      </c>
      <c r="M5" s="33">
        <v>5</v>
      </c>
      <c r="N5" s="34">
        <v>36.5</v>
      </c>
      <c r="O5" s="34">
        <v>45</v>
      </c>
      <c r="P5" s="9">
        <v>5</v>
      </c>
      <c r="Q5" s="35">
        <v>24</v>
      </c>
      <c r="R5" s="14">
        <v>8.5</v>
      </c>
      <c r="S5" s="18">
        <v>37.5</v>
      </c>
      <c r="T5" s="18">
        <v>47</v>
      </c>
      <c r="U5" s="28">
        <v>8</v>
      </c>
      <c r="V5" s="20">
        <v>41.5</v>
      </c>
      <c r="W5" s="14">
        <v>7</v>
      </c>
      <c r="X5" s="10">
        <v>37.5</v>
      </c>
      <c r="Y5" s="10">
        <v>49.5</v>
      </c>
      <c r="Z5" s="29">
        <v>7</v>
      </c>
      <c r="AA5" s="21">
        <v>34</v>
      </c>
    </row>
    <row r="6" spans="1:27">
      <c r="A6" s="54">
        <v>4</v>
      </c>
      <c r="B6" s="138" t="s">
        <v>9</v>
      </c>
      <c r="C6" s="31">
        <f t="shared" si="0"/>
        <v>21</v>
      </c>
      <c r="D6" s="23">
        <f t="shared" si="1"/>
        <v>118.5</v>
      </c>
      <c r="E6" s="23">
        <f t="shared" si="2"/>
        <v>155</v>
      </c>
      <c r="F6" s="30">
        <f t="shared" si="3"/>
        <v>20</v>
      </c>
      <c r="G6" s="31">
        <f t="shared" si="4"/>
        <v>98.5</v>
      </c>
      <c r="H6" s="33">
        <v>4</v>
      </c>
      <c r="I6" s="34">
        <v>15</v>
      </c>
      <c r="J6" s="34">
        <v>23</v>
      </c>
      <c r="K6" s="9">
        <v>4</v>
      </c>
      <c r="L6" s="35">
        <v>15</v>
      </c>
      <c r="M6" s="33">
        <v>6.5</v>
      </c>
      <c r="N6" s="34">
        <v>34</v>
      </c>
      <c r="O6" s="34">
        <v>42.5</v>
      </c>
      <c r="P6" s="9">
        <v>6</v>
      </c>
      <c r="Q6" s="35">
        <v>30.5</v>
      </c>
      <c r="R6" s="14">
        <v>5</v>
      </c>
      <c r="S6" s="18">
        <v>33.5</v>
      </c>
      <c r="T6" s="18">
        <v>42</v>
      </c>
      <c r="U6" s="28">
        <v>5</v>
      </c>
      <c r="V6" s="20">
        <v>25</v>
      </c>
      <c r="W6" s="14">
        <v>5.5</v>
      </c>
      <c r="X6" s="10">
        <v>36</v>
      </c>
      <c r="Y6" s="10">
        <v>47.5</v>
      </c>
      <c r="Z6" s="29">
        <v>5</v>
      </c>
      <c r="AA6" s="21">
        <v>28</v>
      </c>
    </row>
    <row r="7" spans="1:27">
      <c r="A7" s="54">
        <v>7</v>
      </c>
      <c r="B7" s="138" t="s">
        <v>8</v>
      </c>
      <c r="C7" s="31">
        <f t="shared" si="0"/>
        <v>19.5</v>
      </c>
      <c r="D7" s="23">
        <f t="shared" si="1"/>
        <v>116.5</v>
      </c>
      <c r="E7" s="23">
        <f t="shared" si="2"/>
        <v>153.5</v>
      </c>
      <c r="F7" s="30">
        <f t="shared" si="3"/>
        <v>18</v>
      </c>
      <c r="G7" s="31">
        <f t="shared" si="4"/>
        <v>97</v>
      </c>
      <c r="H7" s="33">
        <v>4</v>
      </c>
      <c r="I7" s="34">
        <v>12.5</v>
      </c>
      <c r="J7" s="34">
        <v>19.5</v>
      </c>
      <c r="K7" s="9">
        <v>3</v>
      </c>
      <c r="L7" s="35">
        <v>13.5</v>
      </c>
      <c r="M7" s="33">
        <v>5.5</v>
      </c>
      <c r="N7" s="34">
        <v>31.5</v>
      </c>
      <c r="O7" s="34">
        <v>39.5</v>
      </c>
      <c r="P7" s="9">
        <v>5</v>
      </c>
      <c r="Q7" s="35">
        <v>23.5</v>
      </c>
      <c r="R7" s="14">
        <v>5</v>
      </c>
      <c r="S7" s="18">
        <v>37</v>
      </c>
      <c r="T7" s="18">
        <v>48.5</v>
      </c>
      <c r="U7" s="28">
        <v>5</v>
      </c>
      <c r="V7" s="20">
        <v>33</v>
      </c>
      <c r="W7" s="15">
        <v>5</v>
      </c>
      <c r="X7" s="10">
        <v>35.5</v>
      </c>
      <c r="Y7" s="10">
        <v>46</v>
      </c>
      <c r="Z7" s="29">
        <v>5</v>
      </c>
      <c r="AA7" s="21">
        <v>27</v>
      </c>
    </row>
    <row r="8" spans="1:27">
      <c r="A8" s="54">
        <v>3</v>
      </c>
      <c r="B8" s="138" t="s">
        <v>7</v>
      </c>
      <c r="C8" s="31">
        <f t="shared" si="0"/>
        <v>21.5</v>
      </c>
      <c r="D8" s="23">
        <f t="shared" si="1"/>
        <v>122.5</v>
      </c>
      <c r="E8" s="23">
        <f t="shared" si="2"/>
        <v>163</v>
      </c>
      <c r="F8" s="30">
        <f t="shared" si="3"/>
        <v>21</v>
      </c>
      <c r="G8" s="31">
        <f t="shared" si="4"/>
        <v>100.5</v>
      </c>
      <c r="H8" s="33">
        <v>4</v>
      </c>
      <c r="I8" s="34">
        <v>15</v>
      </c>
      <c r="J8" s="34">
        <v>23</v>
      </c>
      <c r="K8" s="9">
        <v>4</v>
      </c>
      <c r="L8" s="35">
        <v>14</v>
      </c>
      <c r="M8" s="33">
        <v>5</v>
      </c>
      <c r="N8" s="34">
        <v>39</v>
      </c>
      <c r="O8" s="34">
        <v>50</v>
      </c>
      <c r="P8" s="9">
        <v>5</v>
      </c>
      <c r="Q8" s="35">
        <v>28</v>
      </c>
      <c r="R8" s="14">
        <v>6</v>
      </c>
      <c r="S8" s="18">
        <v>33.5</v>
      </c>
      <c r="T8" s="18">
        <v>43</v>
      </c>
      <c r="U8" s="28">
        <v>6</v>
      </c>
      <c r="V8" s="20">
        <v>27</v>
      </c>
      <c r="W8" s="14">
        <v>6.5</v>
      </c>
      <c r="X8" s="10">
        <v>35</v>
      </c>
      <c r="Y8" s="10">
        <v>47</v>
      </c>
      <c r="Z8" s="29">
        <v>6</v>
      </c>
      <c r="AA8" s="21">
        <v>31.5</v>
      </c>
    </row>
    <row r="9" spans="1:27">
      <c r="A9" s="54"/>
      <c r="B9" s="5" t="s">
        <v>20</v>
      </c>
      <c r="C9" s="31">
        <f t="shared" si="0"/>
        <v>9</v>
      </c>
      <c r="D9" s="23">
        <f t="shared" si="1"/>
        <v>49</v>
      </c>
      <c r="E9" s="23">
        <f t="shared" si="2"/>
        <v>65</v>
      </c>
      <c r="F9" s="30">
        <f t="shared" si="3"/>
        <v>8</v>
      </c>
      <c r="G9" s="31">
        <f t="shared" si="4"/>
        <v>42.5</v>
      </c>
      <c r="H9" s="33">
        <v>3</v>
      </c>
      <c r="I9" s="34">
        <v>9.5</v>
      </c>
      <c r="J9" s="34">
        <v>14.5</v>
      </c>
      <c r="K9" s="9">
        <v>3</v>
      </c>
      <c r="L9" s="35">
        <v>8</v>
      </c>
      <c r="M9" s="33">
        <v>6</v>
      </c>
      <c r="N9" s="34">
        <v>39.5</v>
      </c>
      <c r="O9" s="34">
        <v>50.5</v>
      </c>
      <c r="P9" s="9">
        <v>5</v>
      </c>
      <c r="Q9" s="35">
        <v>34.5</v>
      </c>
      <c r="R9" s="14">
        <v>0</v>
      </c>
      <c r="S9" s="18">
        <v>0</v>
      </c>
      <c r="T9" s="18">
        <v>0</v>
      </c>
      <c r="U9" s="28">
        <v>0</v>
      </c>
      <c r="V9" s="20">
        <v>0</v>
      </c>
      <c r="W9" s="14">
        <v>0</v>
      </c>
      <c r="X9" s="10">
        <v>0</v>
      </c>
      <c r="Y9" s="10">
        <v>0</v>
      </c>
      <c r="Z9" s="29">
        <v>0</v>
      </c>
      <c r="AA9" s="21">
        <v>0</v>
      </c>
    </row>
    <row r="10" spans="1:27">
      <c r="A10" s="54">
        <v>9</v>
      </c>
      <c r="B10" s="138" t="s">
        <v>13</v>
      </c>
      <c r="C10" s="31">
        <f t="shared" si="0"/>
        <v>18</v>
      </c>
      <c r="D10" s="23">
        <f>I10+N10+S10+X10</f>
        <v>115</v>
      </c>
      <c r="E10" s="23">
        <f t="shared" si="2"/>
        <v>149</v>
      </c>
      <c r="F10" s="30">
        <f t="shared" si="3"/>
        <v>18</v>
      </c>
      <c r="G10" s="31">
        <f t="shared" si="4"/>
        <v>85</v>
      </c>
      <c r="H10" s="33">
        <v>4</v>
      </c>
      <c r="I10" s="34">
        <v>13</v>
      </c>
      <c r="J10" s="34">
        <v>19.5</v>
      </c>
      <c r="K10" s="9">
        <v>4</v>
      </c>
      <c r="L10" s="35">
        <v>12</v>
      </c>
      <c r="M10" s="33">
        <v>5</v>
      </c>
      <c r="N10" s="34">
        <v>34.5</v>
      </c>
      <c r="O10" s="34">
        <v>43</v>
      </c>
      <c r="P10" s="9">
        <v>5</v>
      </c>
      <c r="Q10" s="35">
        <v>25</v>
      </c>
      <c r="R10" s="14">
        <v>5</v>
      </c>
      <c r="S10" s="18">
        <v>31</v>
      </c>
      <c r="T10" s="18">
        <v>40</v>
      </c>
      <c r="U10" s="28">
        <v>5</v>
      </c>
      <c r="V10" s="20">
        <v>23</v>
      </c>
      <c r="W10" s="14">
        <v>4</v>
      </c>
      <c r="X10" s="10">
        <v>36.5</v>
      </c>
      <c r="Y10" s="10">
        <v>46.5</v>
      </c>
      <c r="Z10" s="29">
        <v>4</v>
      </c>
      <c r="AA10" s="21">
        <v>25</v>
      </c>
    </row>
    <row r="11" spans="1:27">
      <c r="A11" s="54"/>
      <c r="B11" s="5" t="s">
        <v>26</v>
      </c>
      <c r="C11" s="31">
        <f t="shared" si="0"/>
        <v>17</v>
      </c>
      <c r="D11" s="23">
        <f t="shared" si="1"/>
        <v>102</v>
      </c>
      <c r="E11" s="23">
        <f t="shared" si="2"/>
        <v>132</v>
      </c>
      <c r="F11" s="30">
        <f t="shared" si="3"/>
        <v>16</v>
      </c>
      <c r="G11" s="31">
        <f t="shared" si="4"/>
        <v>85.5</v>
      </c>
      <c r="H11" s="33">
        <v>4.5</v>
      </c>
      <c r="I11" s="34">
        <v>11.5</v>
      </c>
      <c r="J11" s="34">
        <v>16</v>
      </c>
      <c r="K11" s="9">
        <v>4</v>
      </c>
      <c r="L11" s="35">
        <v>15.5</v>
      </c>
      <c r="M11" s="33">
        <v>4.5</v>
      </c>
      <c r="N11" s="34">
        <v>31.5</v>
      </c>
      <c r="O11" s="34">
        <v>40</v>
      </c>
      <c r="P11" s="9">
        <v>4</v>
      </c>
      <c r="Q11" s="35">
        <v>26</v>
      </c>
      <c r="R11" s="14">
        <v>4</v>
      </c>
      <c r="S11" s="18">
        <v>28.5</v>
      </c>
      <c r="T11" s="18">
        <v>35.5</v>
      </c>
      <c r="U11" s="28">
        <v>4</v>
      </c>
      <c r="V11" s="20">
        <v>21</v>
      </c>
      <c r="W11" s="14">
        <v>4</v>
      </c>
      <c r="X11" s="10">
        <v>30.5</v>
      </c>
      <c r="Y11" s="10">
        <v>40.5</v>
      </c>
      <c r="Z11" s="29">
        <v>4</v>
      </c>
      <c r="AA11" s="21">
        <v>23</v>
      </c>
    </row>
    <row r="12" spans="1:27">
      <c r="A12" s="54"/>
      <c r="B12" s="5" t="s">
        <v>35</v>
      </c>
      <c r="C12" s="31">
        <f t="shared" si="0"/>
        <v>18</v>
      </c>
      <c r="D12" s="23">
        <f t="shared" si="1"/>
        <v>102.5</v>
      </c>
      <c r="E12" s="23">
        <f t="shared" si="2"/>
        <v>133.5</v>
      </c>
      <c r="F12" s="30">
        <f t="shared" si="3"/>
        <v>18</v>
      </c>
      <c r="G12" s="31">
        <f t="shared" si="4"/>
        <v>71</v>
      </c>
      <c r="H12" s="33">
        <v>3</v>
      </c>
      <c r="I12" s="34">
        <v>10</v>
      </c>
      <c r="J12" s="34">
        <v>15</v>
      </c>
      <c r="K12" s="9">
        <v>3</v>
      </c>
      <c r="L12" s="35">
        <v>11</v>
      </c>
      <c r="M12" s="33">
        <v>6</v>
      </c>
      <c r="N12" s="34">
        <v>29.5</v>
      </c>
      <c r="O12" s="34">
        <v>37</v>
      </c>
      <c r="P12" s="9">
        <v>6</v>
      </c>
      <c r="Q12" s="35">
        <v>23</v>
      </c>
      <c r="R12" s="14">
        <v>4</v>
      </c>
      <c r="S12" s="18">
        <v>30.5</v>
      </c>
      <c r="T12" s="18">
        <v>39.5</v>
      </c>
      <c r="U12" s="28">
        <v>4</v>
      </c>
      <c r="V12" s="20">
        <v>18</v>
      </c>
      <c r="W12" s="14">
        <v>5</v>
      </c>
      <c r="X12" s="10">
        <v>32.5</v>
      </c>
      <c r="Y12" s="10">
        <v>42</v>
      </c>
      <c r="Z12" s="29">
        <v>5</v>
      </c>
      <c r="AA12" s="21">
        <v>19</v>
      </c>
    </row>
    <row r="13" spans="1:27">
      <c r="A13" s="54">
        <v>5</v>
      </c>
      <c r="B13" s="138" t="s">
        <v>10</v>
      </c>
      <c r="C13" s="31">
        <f t="shared" si="0"/>
        <v>20</v>
      </c>
      <c r="D13" s="23">
        <f t="shared" si="1"/>
        <v>125.5</v>
      </c>
      <c r="E13" s="23">
        <f t="shared" si="2"/>
        <v>166.5</v>
      </c>
      <c r="F13" s="30">
        <f t="shared" si="3"/>
        <v>19</v>
      </c>
      <c r="G13" s="31">
        <f t="shared" si="4"/>
        <v>108</v>
      </c>
      <c r="H13" s="33">
        <v>2.5</v>
      </c>
      <c r="I13" s="34">
        <v>15</v>
      </c>
      <c r="J13" s="34">
        <v>22.5</v>
      </c>
      <c r="K13" s="9">
        <v>2</v>
      </c>
      <c r="L13" s="35">
        <v>11.5</v>
      </c>
      <c r="M13" s="33">
        <v>6</v>
      </c>
      <c r="N13" s="34">
        <v>37</v>
      </c>
      <c r="O13" s="34">
        <v>47</v>
      </c>
      <c r="P13" s="9">
        <v>6</v>
      </c>
      <c r="Q13" s="35">
        <v>34</v>
      </c>
      <c r="R13" s="14">
        <v>6</v>
      </c>
      <c r="S13" s="18">
        <v>34</v>
      </c>
      <c r="T13" s="18">
        <v>45</v>
      </c>
      <c r="U13" s="28">
        <v>6</v>
      </c>
      <c r="V13" s="20">
        <v>29</v>
      </c>
      <c r="W13" s="14">
        <v>5.5</v>
      </c>
      <c r="X13" s="10">
        <v>39.5</v>
      </c>
      <c r="Y13" s="10">
        <v>52</v>
      </c>
      <c r="Z13" s="29">
        <v>5</v>
      </c>
      <c r="AA13" s="21">
        <v>33.5</v>
      </c>
    </row>
    <row r="14" spans="1:27">
      <c r="A14" s="54">
        <v>6</v>
      </c>
      <c r="B14" s="138" t="s">
        <v>11</v>
      </c>
      <c r="C14" s="31">
        <f t="shared" si="0"/>
        <v>20</v>
      </c>
      <c r="D14" s="23">
        <f t="shared" si="1"/>
        <v>119.5</v>
      </c>
      <c r="E14" s="23">
        <f t="shared" si="2"/>
        <v>159</v>
      </c>
      <c r="F14" s="30">
        <f t="shared" si="3"/>
        <v>20</v>
      </c>
      <c r="G14" s="31">
        <f t="shared" si="4"/>
        <v>94</v>
      </c>
      <c r="H14" s="33">
        <v>3</v>
      </c>
      <c r="I14" s="34">
        <v>15</v>
      </c>
      <c r="J14" s="34">
        <v>22.5</v>
      </c>
      <c r="K14" s="9">
        <v>3</v>
      </c>
      <c r="L14" s="35">
        <v>13</v>
      </c>
      <c r="M14" s="33">
        <v>5</v>
      </c>
      <c r="N14" s="34">
        <v>37.5</v>
      </c>
      <c r="O14" s="34">
        <v>48</v>
      </c>
      <c r="P14" s="9">
        <v>5</v>
      </c>
      <c r="Q14" s="35">
        <v>28</v>
      </c>
      <c r="R14" s="14">
        <v>6</v>
      </c>
      <c r="S14" s="18">
        <v>35</v>
      </c>
      <c r="T14" s="18">
        <v>46.5</v>
      </c>
      <c r="U14" s="28">
        <v>6</v>
      </c>
      <c r="V14" s="20">
        <v>26</v>
      </c>
      <c r="W14" s="14">
        <v>6</v>
      </c>
      <c r="X14" s="10">
        <v>32</v>
      </c>
      <c r="Y14" s="10">
        <v>42</v>
      </c>
      <c r="Z14" s="29">
        <v>6</v>
      </c>
      <c r="AA14" s="21">
        <v>27</v>
      </c>
    </row>
    <row r="15" spans="1:27">
      <c r="A15" s="54">
        <v>10</v>
      </c>
      <c r="B15" s="138" t="s">
        <v>43</v>
      </c>
      <c r="C15" s="31">
        <f t="shared" si="0"/>
        <v>18</v>
      </c>
      <c r="D15" s="23">
        <f t="shared" si="1"/>
        <v>107.5</v>
      </c>
      <c r="E15" s="23">
        <f t="shared" si="2"/>
        <v>138.5</v>
      </c>
      <c r="F15" s="30">
        <f t="shared" si="3"/>
        <v>18</v>
      </c>
      <c r="G15" s="31">
        <f t="shared" si="4"/>
        <v>76</v>
      </c>
      <c r="H15" s="33">
        <v>3</v>
      </c>
      <c r="I15" s="34">
        <v>11</v>
      </c>
      <c r="J15" s="34">
        <v>17</v>
      </c>
      <c r="K15" s="9">
        <v>3</v>
      </c>
      <c r="L15" s="35">
        <v>9</v>
      </c>
      <c r="M15" s="33">
        <v>5</v>
      </c>
      <c r="N15" s="34">
        <v>30.5</v>
      </c>
      <c r="O15" s="34">
        <v>37.5</v>
      </c>
      <c r="P15" s="9">
        <v>5</v>
      </c>
      <c r="Q15" s="35">
        <v>18</v>
      </c>
      <c r="R15" s="14">
        <v>5</v>
      </c>
      <c r="S15" s="18">
        <v>32</v>
      </c>
      <c r="T15" s="18">
        <v>41</v>
      </c>
      <c r="U15" s="28">
        <v>5</v>
      </c>
      <c r="V15" s="20">
        <v>22</v>
      </c>
      <c r="W15" s="14">
        <v>5</v>
      </c>
      <c r="X15" s="10">
        <v>34</v>
      </c>
      <c r="Y15" s="10">
        <v>43</v>
      </c>
      <c r="Z15" s="29">
        <v>5</v>
      </c>
      <c r="AA15" s="21">
        <v>27</v>
      </c>
    </row>
    <row r="16" spans="1:27">
      <c r="A16" s="54"/>
      <c r="B16" s="5" t="s">
        <v>14</v>
      </c>
      <c r="C16" s="31">
        <f t="shared" si="0"/>
        <v>7.5</v>
      </c>
      <c r="D16" s="23">
        <f t="shared" si="1"/>
        <v>51</v>
      </c>
      <c r="E16" s="23">
        <f t="shared" si="2"/>
        <v>68</v>
      </c>
      <c r="F16" s="30">
        <f t="shared" si="3"/>
        <v>7</v>
      </c>
      <c r="G16" s="31">
        <f t="shared" si="4"/>
        <v>32</v>
      </c>
      <c r="H16" s="33">
        <v>3</v>
      </c>
      <c r="I16" s="34">
        <v>12</v>
      </c>
      <c r="J16" s="34">
        <v>18.5</v>
      </c>
      <c r="K16" s="9">
        <v>3</v>
      </c>
      <c r="L16" s="35">
        <v>9</v>
      </c>
      <c r="M16" s="33">
        <v>4.5</v>
      </c>
      <c r="N16" s="34">
        <v>39</v>
      </c>
      <c r="O16" s="34">
        <v>49.5</v>
      </c>
      <c r="P16" s="9">
        <v>4</v>
      </c>
      <c r="Q16" s="35">
        <v>23</v>
      </c>
      <c r="R16" s="14">
        <v>0</v>
      </c>
      <c r="S16" s="18">
        <v>0</v>
      </c>
      <c r="T16" s="18">
        <v>0</v>
      </c>
      <c r="U16" s="28">
        <v>0</v>
      </c>
      <c r="V16" s="20">
        <v>0</v>
      </c>
      <c r="W16" s="14">
        <v>0</v>
      </c>
      <c r="X16" s="10">
        <v>0</v>
      </c>
      <c r="Y16" s="10">
        <v>0</v>
      </c>
      <c r="Z16" s="29">
        <v>0</v>
      </c>
      <c r="AA16" s="21">
        <v>0</v>
      </c>
    </row>
    <row r="17" spans="1:27">
      <c r="A17" s="54"/>
      <c r="B17" s="5" t="s">
        <v>19</v>
      </c>
      <c r="C17" s="31">
        <f t="shared" si="0"/>
        <v>7.5</v>
      </c>
      <c r="D17" s="23">
        <f t="shared" si="1"/>
        <v>50</v>
      </c>
      <c r="E17" s="23">
        <f t="shared" si="2"/>
        <v>66.5</v>
      </c>
      <c r="F17" s="30">
        <f t="shared" si="3"/>
        <v>7</v>
      </c>
      <c r="G17" s="31">
        <f t="shared" si="4"/>
        <v>40</v>
      </c>
      <c r="H17" s="33">
        <v>3</v>
      </c>
      <c r="I17" s="34">
        <v>12</v>
      </c>
      <c r="J17" s="34">
        <v>18.5</v>
      </c>
      <c r="K17" s="9">
        <v>3</v>
      </c>
      <c r="L17" s="35">
        <v>12</v>
      </c>
      <c r="M17" s="33">
        <v>4.5</v>
      </c>
      <c r="N17" s="34">
        <v>38</v>
      </c>
      <c r="O17" s="34">
        <v>48</v>
      </c>
      <c r="P17" s="9">
        <v>4</v>
      </c>
      <c r="Q17" s="35">
        <v>28</v>
      </c>
      <c r="R17" s="14">
        <v>0</v>
      </c>
      <c r="S17" s="18">
        <v>0</v>
      </c>
      <c r="T17" s="18">
        <v>0</v>
      </c>
      <c r="U17" s="28">
        <v>0</v>
      </c>
      <c r="V17" s="20">
        <v>0</v>
      </c>
      <c r="W17" s="15">
        <v>0</v>
      </c>
      <c r="X17" s="10">
        <v>0</v>
      </c>
      <c r="Y17" s="10">
        <v>0</v>
      </c>
      <c r="Z17" s="29">
        <v>0</v>
      </c>
      <c r="AA17" s="21">
        <v>0</v>
      </c>
    </row>
    <row r="18" spans="1:27">
      <c r="A18" s="54"/>
      <c r="B18" s="5" t="s">
        <v>34</v>
      </c>
      <c r="C18" s="31">
        <f t="shared" si="0"/>
        <v>13.5</v>
      </c>
      <c r="D18" s="23">
        <f t="shared" si="1"/>
        <v>110.5</v>
      </c>
      <c r="E18" s="23">
        <f t="shared" si="2"/>
        <v>144.5</v>
      </c>
      <c r="F18" s="30">
        <f t="shared" si="3"/>
        <v>13</v>
      </c>
      <c r="G18" s="31">
        <f t="shared" si="4"/>
        <v>69.5</v>
      </c>
      <c r="H18" s="33">
        <v>3</v>
      </c>
      <c r="I18" s="34">
        <v>14</v>
      </c>
      <c r="J18" s="34">
        <v>18.5</v>
      </c>
      <c r="K18" s="9">
        <v>3</v>
      </c>
      <c r="L18" s="35">
        <v>11</v>
      </c>
      <c r="M18" s="33">
        <v>4.5</v>
      </c>
      <c r="N18" s="34">
        <v>31.5</v>
      </c>
      <c r="O18" s="34">
        <v>39.5</v>
      </c>
      <c r="P18" s="9">
        <v>4</v>
      </c>
      <c r="Q18" s="35">
        <v>20.5</v>
      </c>
      <c r="R18" s="14">
        <v>3</v>
      </c>
      <c r="S18" s="18">
        <v>35.5</v>
      </c>
      <c r="T18" s="18">
        <v>47</v>
      </c>
      <c r="U18" s="28">
        <v>3</v>
      </c>
      <c r="V18" s="20">
        <v>24</v>
      </c>
      <c r="W18" s="15">
        <v>3</v>
      </c>
      <c r="X18" s="10">
        <v>29.5</v>
      </c>
      <c r="Y18" s="10">
        <v>39.5</v>
      </c>
      <c r="Z18" s="29">
        <v>3</v>
      </c>
      <c r="AA18" s="21">
        <v>14</v>
      </c>
    </row>
    <row r="19" spans="1:27">
      <c r="A19" s="54">
        <v>8</v>
      </c>
      <c r="B19" s="138" t="s">
        <v>44</v>
      </c>
      <c r="C19" s="31">
        <f t="shared" si="0"/>
        <v>19</v>
      </c>
      <c r="D19" s="23">
        <f t="shared" si="1"/>
        <v>122.5</v>
      </c>
      <c r="E19" s="23">
        <f t="shared" si="2"/>
        <v>161</v>
      </c>
      <c r="F19" s="30">
        <f t="shared" si="3"/>
        <v>19</v>
      </c>
      <c r="G19" s="31">
        <f t="shared" si="4"/>
        <v>92</v>
      </c>
      <c r="H19" s="33">
        <v>3</v>
      </c>
      <c r="I19" s="34">
        <v>12</v>
      </c>
      <c r="J19" s="34">
        <v>18</v>
      </c>
      <c r="K19" s="9">
        <v>3</v>
      </c>
      <c r="L19" s="35">
        <v>9</v>
      </c>
      <c r="M19" s="33">
        <v>4</v>
      </c>
      <c r="N19" s="34">
        <v>34</v>
      </c>
      <c r="O19" s="34">
        <v>43.5</v>
      </c>
      <c r="P19" s="9">
        <v>4</v>
      </c>
      <c r="Q19" s="35">
        <v>21</v>
      </c>
      <c r="R19" s="14">
        <v>6</v>
      </c>
      <c r="S19" s="18">
        <v>38</v>
      </c>
      <c r="T19" s="18">
        <v>49.5</v>
      </c>
      <c r="U19" s="28">
        <v>6</v>
      </c>
      <c r="V19" s="20">
        <v>31</v>
      </c>
      <c r="W19" s="15">
        <v>6</v>
      </c>
      <c r="X19" s="10">
        <v>38.5</v>
      </c>
      <c r="Y19" s="10">
        <v>50</v>
      </c>
      <c r="Z19" s="29">
        <v>6</v>
      </c>
      <c r="AA19" s="21">
        <v>31</v>
      </c>
    </row>
    <row r="20" spans="1:27">
      <c r="A20" s="54"/>
      <c r="B20" s="5" t="s">
        <v>56</v>
      </c>
      <c r="C20" s="31">
        <f t="shared" si="0"/>
        <v>6.5</v>
      </c>
      <c r="D20" s="23">
        <f t="shared" si="1"/>
        <v>53</v>
      </c>
      <c r="E20" s="23">
        <f t="shared" si="2"/>
        <v>70</v>
      </c>
      <c r="F20" s="30">
        <f t="shared" si="3"/>
        <v>6</v>
      </c>
      <c r="G20" s="31">
        <f t="shared" si="4"/>
        <v>35.5</v>
      </c>
      <c r="H20" s="33">
        <v>2.5</v>
      </c>
      <c r="I20" s="34">
        <v>13.5</v>
      </c>
      <c r="J20" s="34">
        <v>19.5</v>
      </c>
      <c r="K20" s="9">
        <v>2</v>
      </c>
      <c r="L20" s="35">
        <v>10.5</v>
      </c>
      <c r="M20" s="33">
        <v>4</v>
      </c>
      <c r="N20" s="34">
        <v>39.5</v>
      </c>
      <c r="O20" s="34">
        <v>50.5</v>
      </c>
      <c r="P20" s="9">
        <v>4</v>
      </c>
      <c r="Q20" s="35">
        <v>25</v>
      </c>
      <c r="R20" s="13">
        <v>0</v>
      </c>
      <c r="S20" s="17">
        <v>0</v>
      </c>
      <c r="T20" s="17">
        <v>0</v>
      </c>
      <c r="U20" s="27">
        <v>0</v>
      </c>
      <c r="V20" s="19">
        <v>0</v>
      </c>
      <c r="W20" s="15">
        <v>0</v>
      </c>
      <c r="X20" s="10">
        <v>0</v>
      </c>
      <c r="Y20" s="22">
        <v>0</v>
      </c>
      <c r="Z20" s="29">
        <v>0</v>
      </c>
      <c r="AA20" s="21">
        <v>0</v>
      </c>
    </row>
    <row r="21" spans="1:27">
      <c r="A21" s="54"/>
      <c r="B21" s="5" t="s">
        <v>33</v>
      </c>
      <c r="C21" s="31">
        <f t="shared" si="0"/>
        <v>12</v>
      </c>
      <c r="D21" s="23">
        <f t="shared" si="1"/>
        <v>100.5</v>
      </c>
      <c r="E21" s="23">
        <f t="shared" si="2"/>
        <v>130</v>
      </c>
      <c r="F21" s="30">
        <f t="shared" si="3"/>
        <v>11</v>
      </c>
      <c r="G21" s="31">
        <f t="shared" si="4"/>
        <v>54</v>
      </c>
      <c r="H21" s="33">
        <v>2.5</v>
      </c>
      <c r="I21" s="34">
        <v>13</v>
      </c>
      <c r="J21" s="34">
        <v>18</v>
      </c>
      <c r="K21" s="9">
        <v>2</v>
      </c>
      <c r="L21" s="35">
        <v>8</v>
      </c>
      <c r="M21" s="33">
        <v>4</v>
      </c>
      <c r="N21" s="34">
        <v>27.5</v>
      </c>
      <c r="O21" s="34">
        <v>34.5</v>
      </c>
      <c r="P21" s="9">
        <v>4</v>
      </c>
      <c r="Q21" s="35">
        <v>15</v>
      </c>
      <c r="R21" s="14">
        <v>2.5</v>
      </c>
      <c r="S21" s="18">
        <v>30.5</v>
      </c>
      <c r="T21" s="18">
        <v>39.5</v>
      </c>
      <c r="U21" s="28">
        <v>2</v>
      </c>
      <c r="V21" s="20">
        <v>13</v>
      </c>
      <c r="W21" s="15">
        <v>3</v>
      </c>
      <c r="X21" s="10">
        <v>29.5</v>
      </c>
      <c r="Y21" s="22">
        <v>38</v>
      </c>
      <c r="Z21" s="29">
        <v>3</v>
      </c>
      <c r="AA21" s="21">
        <v>18</v>
      </c>
    </row>
    <row r="22" spans="1:27">
      <c r="A22" s="54"/>
      <c r="B22" s="5" t="s">
        <v>47</v>
      </c>
      <c r="C22" s="31">
        <f t="shared" si="0"/>
        <v>13.5</v>
      </c>
      <c r="D22" s="23">
        <f t="shared" si="1"/>
        <v>107.5</v>
      </c>
      <c r="E22" s="23">
        <f t="shared" si="2"/>
        <v>138.5</v>
      </c>
      <c r="F22" s="30">
        <f t="shared" si="3"/>
        <v>13</v>
      </c>
      <c r="G22" s="31">
        <f t="shared" si="4"/>
        <v>55.5</v>
      </c>
      <c r="H22" s="33">
        <v>3</v>
      </c>
      <c r="I22" s="34">
        <v>11</v>
      </c>
      <c r="J22" s="34">
        <v>17</v>
      </c>
      <c r="K22" s="9">
        <v>3</v>
      </c>
      <c r="L22" s="35">
        <v>7</v>
      </c>
      <c r="M22" s="33">
        <v>3.5</v>
      </c>
      <c r="N22" s="34">
        <v>28.5</v>
      </c>
      <c r="O22" s="34">
        <v>35.5</v>
      </c>
      <c r="P22" s="9">
        <v>3</v>
      </c>
      <c r="Q22" s="35">
        <v>16.5</v>
      </c>
      <c r="R22" s="14">
        <v>4</v>
      </c>
      <c r="S22" s="18">
        <v>35</v>
      </c>
      <c r="T22" s="18">
        <v>44.5</v>
      </c>
      <c r="U22" s="28">
        <v>4</v>
      </c>
      <c r="V22" s="20">
        <v>17</v>
      </c>
      <c r="W22" s="15">
        <v>3</v>
      </c>
      <c r="X22" s="10">
        <v>33</v>
      </c>
      <c r="Y22" s="10">
        <v>41.5</v>
      </c>
      <c r="Z22" s="29">
        <v>3</v>
      </c>
      <c r="AA22" s="21">
        <v>15</v>
      </c>
    </row>
    <row r="23" spans="1:27">
      <c r="A23" s="54"/>
      <c r="B23" s="5" t="s">
        <v>27</v>
      </c>
      <c r="C23" s="31">
        <f t="shared" si="0"/>
        <v>14</v>
      </c>
      <c r="D23" s="23">
        <f t="shared" si="1"/>
        <v>107</v>
      </c>
      <c r="E23" s="23">
        <f t="shared" si="2"/>
        <v>140</v>
      </c>
      <c r="F23" s="30">
        <f t="shared" si="3"/>
        <v>14</v>
      </c>
      <c r="G23" s="31">
        <f t="shared" si="4"/>
        <v>59</v>
      </c>
      <c r="H23" s="33">
        <v>2</v>
      </c>
      <c r="I23" s="34">
        <v>14</v>
      </c>
      <c r="J23" s="34">
        <v>20.5</v>
      </c>
      <c r="K23" s="9">
        <v>2</v>
      </c>
      <c r="L23" s="35">
        <v>8</v>
      </c>
      <c r="M23" s="33">
        <v>4</v>
      </c>
      <c r="N23" s="34">
        <v>29.5</v>
      </c>
      <c r="O23" s="34">
        <v>38</v>
      </c>
      <c r="P23" s="9">
        <v>4</v>
      </c>
      <c r="Q23" s="35">
        <v>15</v>
      </c>
      <c r="R23" s="14">
        <v>3</v>
      </c>
      <c r="S23" s="18">
        <v>31.5</v>
      </c>
      <c r="T23" s="18">
        <v>40</v>
      </c>
      <c r="U23" s="28">
        <v>3</v>
      </c>
      <c r="V23" s="20">
        <v>15</v>
      </c>
      <c r="W23" s="15">
        <v>5</v>
      </c>
      <c r="X23" s="10">
        <v>32</v>
      </c>
      <c r="Y23" s="10">
        <v>41.5</v>
      </c>
      <c r="Z23" s="29">
        <v>5</v>
      </c>
      <c r="AA23" s="21">
        <v>21</v>
      </c>
    </row>
    <row r="24" spans="1:27">
      <c r="A24" s="54"/>
      <c r="B24" s="5" t="s">
        <v>25</v>
      </c>
      <c r="C24" s="31">
        <f t="shared" si="0"/>
        <v>16</v>
      </c>
      <c r="D24" s="23">
        <f t="shared" si="1"/>
        <v>113.5</v>
      </c>
      <c r="E24" s="23">
        <f t="shared" si="2"/>
        <v>149.5</v>
      </c>
      <c r="F24" s="30">
        <f t="shared" si="3"/>
        <v>15</v>
      </c>
      <c r="G24" s="31">
        <f t="shared" si="4"/>
        <v>72.5</v>
      </c>
      <c r="H24" s="33">
        <v>2</v>
      </c>
      <c r="I24" s="34">
        <v>11.5</v>
      </c>
      <c r="J24" s="34">
        <v>18</v>
      </c>
      <c r="K24" s="9">
        <v>2</v>
      </c>
      <c r="L24" s="35">
        <v>7</v>
      </c>
      <c r="M24" s="33">
        <v>4</v>
      </c>
      <c r="N24" s="34">
        <v>32</v>
      </c>
      <c r="O24" s="34">
        <v>40</v>
      </c>
      <c r="P24" s="9">
        <v>3</v>
      </c>
      <c r="Q24" s="35">
        <v>17.5</v>
      </c>
      <c r="R24" s="15">
        <v>5</v>
      </c>
      <c r="S24" s="10">
        <v>36.5</v>
      </c>
      <c r="T24" s="10">
        <v>48</v>
      </c>
      <c r="U24" s="29">
        <v>5</v>
      </c>
      <c r="V24" s="21">
        <v>24</v>
      </c>
      <c r="W24" s="16">
        <v>5</v>
      </c>
      <c r="X24" s="23">
        <v>33.5</v>
      </c>
      <c r="Y24" s="23">
        <v>43.5</v>
      </c>
      <c r="Z24" s="30">
        <v>5</v>
      </c>
      <c r="AA24" s="25">
        <v>24</v>
      </c>
    </row>
    <row r="25" spans="1:27">
      <c r="A25" s="54"/>
      <c r="B25" s="5" t="s">
        <v>32</v>
      </c>
      <c r="C25" s="31">
        <f t="shared" si="0"/>
        <v>12</v>
      </c>
      <c r="D25" s="23">
        <f t="shared" si="1"/>
        <v>100</v>
      </c>
      <c r="E25" s="23">
        <f t="shared" si="2"/>
        <v>130</v>
      </c>
      <c r="F25" s="30">
        <f t="shared" si="3"/>
        <v>12</v>
      </c>
      <c r="G25" s="31">
        <f t="shared" si="4"/>
        <v>59</v>
      </c>
      <c r="H25" s="33">
        <v>3</v>
      </c>
      <c r="I25" s="34">
        <v>12.5</v>
      </c>
      <c r="J25" s="34">
        <v>17</v>
      </c>
      <c r="K25" s="9">
        <v>3</v>
      </c>
      <c r="L25" s="35">
        <v>9</v>
      </c>
      <c r="M25" s="33">
        <v>3</v>
      </c>
      <c r="N25" s="34">
        <v>30.5</v>
      </c>
      <c r="O25" s="34">
        <v>39</v>
      </c>
      <c r="P25" s="9">
        <v>3</v>
      </c>
      <c r="Q25" s="35">
        <v>16</v>
      </c>
      <c r="R25" s="14">
        <v>4</v>
      </c>
      <c r="S25" s="18">
        <v>29.5</v>
      </c>
      <c r="T25" s="18">
        <v>38</v>
      </c>
      <c r="U25" s="28">
        <v>4</v>
      </c>
      <c r="V25" s="20">
        <v>20</v>
      </c>
      <c r="W25" s="15">
        <v>2</v>
      </c>
      <c r="X25" s="10">
        <v>27.5</v>
      </c>
      <c r="Y25" s="10">
        <v>36</v>
      </c>
      <c r="Z25" s="29">
        <v>2</v>
      </c>
      <c r="AA25" s="21">
        <v>14</v>
      </c>
    </row>
    <row r="26" spans="1:27">
      <c r="A26" s="54"/>
      <c r="B26" s="5" t="s">
        <v>45</v>
      </c>
      <c r="C26" s="31">
        <f t="shared" si="0"/>
        <v>15.5</v>
      </c>
      <c r="D26" s="23">
        <f t="shared" si="1"/>
        <v>111</v>
      </c>
      <c r="E26" s="23">
        <f t="shared" si="2"/>
        <v>146.5</v>
      </c>
      <c r="F26" s="30">
        <f t="shared" si="3"/>
        <v>15</v>
      </c>
      <c r="G26" s="31">
        <f t="shared" si="4"/>
        <v>73</v>
      </c>
      <c r="H26" s="33">
        <v>2</v>
      </c>
      <c r="I26" s="34">
        <v>11.5</v>
      </c>
      <c r="J26" s="34">
        <v>16.5</v>
      </c>
      <c r="K26" s="9">
        <v>2</v>
      </c>
      <c r="L26" s="35">
        <v>7</v>
      </c>
      <c r="M26" s="33">
        <v>4</v>
      </c>
      <c r="N26" s="34">
        <v>29</v>
      </c>
      <c r="O26" s="34">
        <v>38.5</v>
      </c>
      <c r="P26" s="9">
        <v>4</v>
      </c>
      <c r="Q26" s="35">
        <v>16</v>
      </c>
      <c r="R26" s="15">
        <v>5</v>
      </c>
      <c r="S26" s="10">
        <v>35.5</v>
      </c>
      <c r="T26" s="10">
        <v>48</v>
      </c>
      <c r="U26" s="29">
        <v>5</v>
      </c>
      <c r="V26" s="21">
        <v>27</v>
      </c>
      <c r="W26" s="16">
        <v>4.5</v>
      </c>
      <c r="X26" s="24">
        <v>35</v>
      </c>
      <c r="Y26" s="24">
        <v>43.5</v>
      </c>
      <c r="Z26" s="30">
        <v>4</v>
      </c>
      <c r="AA26" s="26">
        <v>23</v>
      </c>
    </row>
    <row r="27" spans="1:27">
      <c r="A27" s="54"/>
      <c r="B27" s="5" t="s">
        <v>46</v>
      </c>
      <c r="C27" s="31">
        <f t="shared" si="0"/>
        <v>15</v>
      </c>
      <c r="D27" s="23">
        <f t="shared" si="1"/>
        <v>113.5</v>
      </c>
      <c r="E27" s="23">
        <f t="shared" si="2"/>
        <v>147</v>
      </c>
      <c r="F27" s="30">
        <f t="shared" si="3"/>
        <v>14</v>
      </c>
      <c r="G27" s="31">
        <f t="shared" si="4"/>
        <v>71.5</v>
      </c>
      <c r="H27" s="33">
        <v>2</v>
      </c>
      <c r="I27" s="34">
        <v>10</v>
      </c>
      <c r="J27" s="34">
        <v>14.5</v>
      </c>
      <c r="K27" s="9">
        <v>2</v>
      </c>
      <c r="L27" s="35">
        <v>5</v>
      </c>
      <c r="M27" s="33">
        <v>3.5</v>
      </c>
      <c r="N27" s="34">
        <v>32.5</v>
      </c>
      <c r="O27" s="34">
        <v>41.5</v>
      </c>
      <c r="P27" s="9">
        <v>3</v>
      </c>
      <c r="Q27" s="35">
        <v>16.5</v>
      </c>
      <c r="R27" s="14">
        <v>4.5</v>
      </c>
      <c r="S27" s="18">
        <v>35.5</v>
      </c>
      <c r="T27" s="18">
        <v>45.5</v>
      </c>
      <c r="U27" s="28">
        <v>4</v>
      </c>
      <c r="V27" s="20">
        <v>24</v>
      </c>
      <c r="W27" s="15">
        <v>5</v>
      </c>
      <c r="X27" s="10">
        <v>35.5</v>
      </c>
      <c r="Y27" s="10">
        <v>45.5</v>
      </c>
      <c r="Z27" s="29">
        <v>5</v>
      </c>
      <c r="AA27" s="21">
        <v>26</v>
      </c>
    </row>
    <row r="28" spans="1:27">
      <c r="A28" s="54"/>
      <c r="B28" s="5" t="s">
        <v>48</v>
      </c>
      <c r="C28" s="31">
        <f t="shared" si="0"/>
        <v>8</v>
      </c>
      <c r="D28" s="23">
        <f t="shared" si="1"/>
        <v>93.5</v>
      </c>
      <c r="E28" s="23">
        <f t="shared" si="2"/>
        <v>120</v>
      </c>
      <c r="F28" s="30">
        <f t="shared" si="3"/>
        <v>8</v>
      </c>
      <c r="G28" s="31">
        <f t="shared" si="4"/>
        <v>33</v>
      </c>
      <c r="H28" s="33">
        <v>2</v>
      </c>
      <c r="I28" s="34">
        <v>10.5</v>
      </c>
      <c r="J28" s="34">
        <v>15.5</v>
      </c>
      <c r="K28" s="9">
        <v>2</v>
      </c>
      <c r="L28" s="35">
        <v>5</v>
      </c>
      <c r="M28" s="33">
        <v>3</v>
      </c>
      <c r="N28" s="34">
        <v>28.5</v>
      </c>
      <c r="O28" s="34">
        <v>35</v>
      </c>
      <c r="P28" s="9">
        <v>3</v>
      </c>
      <c r="Q28" s="35">
        <v>12</v>
      </c>
      <c r="R28" s="15">
        <v>2</v>
      </c>
      <c r="S28" s="10">
        <v>26</v>
      </c>
      <c r="T28" s="10">
        <v>33.5</v>
      </c>
      <c r="U28" s="29">
        <v>2</v>
      </c>
      <c r="V28" s="21">
        <v>10</v>
      </c>
      <c r="W28" s="16">
        <v>1</v>
      </c>
      <c r="X28" s="24">
        <v>28.5</v>
      </c>
      <c r="Y28" s="24">
        <v>36</v>
      </c>
      <c r="Z28" s="30">
        <v>1</v>
      </c>
      <c r="AA28" s="26">
        <v>6</v>
      </c>
    </row>
    <row r="29" spans="1:27">
      <c r="A29" s="54"/>
      <c r="B29" s="5" t="s">
        <v>21</v>
      </c>
      <c r="C29" s="31">
        <f t="shared" si="0"/>
        <v>10.5</v>
      </c>
      <c r="D29" s="23">
        <f t="shared" si="1"/>
        <v>107</v>
      </c>
      <c r="E29" s="23">
        <f t="shared" si="2"/>
        <v>145</v>
      </c>
      <c r="F29" s="30">
        <f t="shared" si="3"/>
        <v>10</v>
      </c>
      <c r="G29" s="31">
        <f t="shared" si="4"/>
        <v>71.5</v>
      </c>
      <c r="H29" s="33">
        <v>2</v>
      </c>
      <c r="I29" s="34">
        <v>14</v>
      </c>
      <c r="J29" s="34">
        <v>22.5</v>
      </c>
      <c r="K29" s="9">
        <v>2</v>
      </c>
      <c r="L29" s="35">
        <v>11</v>
      </c>
      <c r="M29" s="33">
        <v>2.5</v>
      </c>
      <c r="N29" s="34">
        <v>32</v>
      </c>
      <c r="O29" s="34">
        <v>42.5</v>
      </c>
      <c r="P29" s="9">
        <v>2</v>
      </c>
      <c r="Q29" s="35">
        <v>19.5</v>
      </c>
      <c r="R29" s="15">
        <v>3</v>
      </c>
      <c r="S29" s="10">
        <v>33.5</v>
      </c>
      <c r="T29" s="10">
        <v>45</v>
      </c>
      <c r="U29" s="29">
        <v>3</v>
      </c>
      <c r="V29" s="21">
        <v>22</v>
      </c>
      <c r="W29" s="16">
        <v>3</v>
      </c>
      <c r="X29" s="24">
        <v>27.5</v>
      </c>
      <c r="Y29" s="24">
        <v>35</v>
      </c>
      <c r="Z29" s="30">
        <v>3</v>
      </c>
      <c r="AA29" s="26">
        <v>19</v>
      </c>
    </row>
    <row r="30" spans="1:27">
      <c r="A30" s="54"/>
      <c r="B30" s="5" t="s">
        <v>12</v>
      </c>
      <c r="C30" s="31">
        <f t="shared" si="0"/>
        <v>13</v>
      </c>
      <c r="D30" s="23">
        <f t="shared" si="1"/>
        <v>98.5</v>
      </c>
      <c r="E30" s="23">
        <f t="shared" si="2"/>
        <v>128</v>
      </c>
      <c r="F30" s="30">
        <f t="shared" si="3"/>
        <v>12</v>
      </c>
      <c r="G30" s="31">
        <f t="shared" si="4"/>
        <v>54.5</v>
      </c>
      <c r="H30" s="33">
        <v>1.5</v>
      </c>
      <c r="I30" s="34">
        <v>14</v>
      </c>
      <c r="J30" s="34">
        <v>19</v>
      </c>
      <c r="K30" s="9">
        <v>1</v>
      </c>
      <c r="L30" s="35">
        <v>6.5</v>
      </c>
      <c r="M30" s="33">
        <v>3</v>
      </c>
      <c r="N30" s="34">
        <v>30</v>
      </c>
      <c r="O30" s="34">
        <v>39.5</v>
      </c>
      <c r="P30" s="9">
        <v>3</v>
      </c>
      <c r="Q30" s="35">
        <v>18</v>
      </c>
      <c r="R30" s="15">
        <v>4.5</v>
      </c>
      <c r="S30" s="10">
        <v>28</v>
      </c>
      <c r="T30" s="10">
        <v>35.5</v>
      </c>
      <c r="U30" s="29">
        <v>4</v>
      </c>
      <c r="V30" s="21">
        <v>16</v>
      </c>
      <c r="W30" s="16">
        <v>4</v>
      </c>
      <c r="X30" s="24">
        <v>26.5</v>
      </c>
      <c r="Y30" s="24">
        <v>34</v>
      </c>
      <c r="Z30" s="30">
        <v>4</v>
      </c>
      <c r="AA30" s="26">
        <v>14</v>
      </c>
    </row>
    <row r="31" spans="1:27">
      <c r="A31" s="54"/>
      <c r="B31" s="5" t="s">
        <v>31</v>
      </c>
      <c r="C31" s="31">
        <f t="shared" si="0"/>
        <v>12</v>
      </c>
      <c r="D31" s="23">
        <f t="shared" si="1"/>
        <v>100.5</v>
      </c>
      <c r="E31" s="23">
        <f t="shared" si="2"/>
        <v>131.5</v>
      </c>
      <c r="F31" s="30">
        <f t="shared" si="3"/>
        <v>12</v>
      </c>
      <c r="G31" s="31">
        <f t="shared" si="4"/>
        <v>49</v>
      </c>
      <c r="H31" s="33">
        <v>2</v>
      </c>
      <c r="I31" s="34">
        <v>9</v>
      </c>
      <c r="J31" s="34">
        <v>15</v>
      </c>
      <c r="K31" s="9">
        <v>2</v>
      </c>
      <c r="L31" s="35">
        <v>3</v>
      </c>
      <c r="M31" s="33">
        <v>2</v>
      </c>
      <c r="N31" s="34">
        <v>31.5</v>
      </c>
      <c r="O31" s="34">
        <v>41.5</v>
      </c>
      <c r="P31" s="9">
        <v>2</v>
      </c>
      <c r="Q31" s="35">
        <v>10</v>
      </c>
      <c r="R31" s="14">
        <v>4</v>
      </c>
      <c r="S31" s="18">
        <v>29.5</v>
      </c>
      <c r="T31" s="18">
        <v>37.5</v>
      </c>
      <c r="U31" s="28">
        <v>4</v>
      </c>
      <c r="V31" s="20">
        <v>16</v>
      </c>
      <c r="W31" s="15">
        <v>4</v>
      </c>
      <c r="X31" s="10">
        <v>30.5</v>
      </c>
      <c r="Y31" s="10">
        <v>37.5</v>
      </c>
      <c r="Z31" s="29">
        <v>4</v>
      </c>
      <c r="AA31" s="21">
        <v>20</v>
      </c>
    </row>
    <row r="32" spans="1:27">
      <c r="A32" s="54"/>
      <c r="B32" s="5" t="s">
        <v>49</v>
      </c>
      <c r="C32" s="31">
        <f t="shared" si="0"/>
        <v>9.5</v>
      </c>
      <c r="D32" s="23">
        <f t="shared" si="1"/>
        <v>100.5</v>
      </c>
      <c r="E32" s="23">
        <f t="shared" si="2"/>
        <v>130.5</v>
      </c>
      <c r="F32" s="30">
        <f t="shared" si="3"/>
        <v>8</v>
      </c>
      <c r="G32" s="31">
        <f t="shared" si="4"/>
        <v>41</v>
      </c>
      <c r="H32" s="33">
        <v>1.5</v>
      </c>
      <c r="I32" s="34">
        <v>10</v>
      </c>
      <c r="J32" s="34">
        <v>14.5</v>
      </c>
      <c r="K32" s="9">
        <v>1</v>
      </c>
      <c r="L32" s="35">
        <v>2.5</v>
      </c>
      <c r="M32" s="33">
        <v>2.5</v>
      </c>
      <c r="N32" s="34">
        <v>28</v>
      </c>
      <c r="O32" s="34">
        <v>36</v>
      </c>
      <c r="P32" s="9">
        <v>2</v>
      </c>
      <c r="Q32" s="35">
        <v>5.5</v>
      </c>
      <c r="R32" s="15">
        <v>3.5</v>
      </c>
      <c r="S32" s="10">
        <v>32.5</v>
      </c>
      <c r="T32" s="10">
        <v>41</v>
      </c>
      <c r="U32" s="29">
        <v>3</v>
      </c>
      <c r="V32" s="21">
        <v>22</v>
      </c>
      <c r="W32" s="16">
        <v>2</v>
      </c>
      <c r="X32" s="24">
        <v>30</v>
      </c>
      <c r="Y32" s="24">
        <v>39</v>
      </c>
      <c r="Z32" s="30">
        <v>2</v>
      </c>
      <c r="AA32" s="26">
        <v>11</v>
      </c>
    </row>
    <row r="33" spans="1:27">
      <c r="A33" s="54"/>
      <c r="B33" s="48" t="s">
        <v>51</v>
      </c>
      <c r="C33" s="31">
        <f t="shared" si="0"/>
        <v>4</v>
      </c>
      <c r="D33" s="23">
        <f t="shared" si="1"/>
        <v>37</v>
      </c>
      <c r="E33" s="23">
        <f t="shared" si="2"/>
        <v>47.5</v>
      </c>
      <c r="F33" s="30">
        <f t="shared" si="3"/>
        <v>4</v>
      </c>
      <c r="G33" s="31">
        <f t="shared" si="4"/>
        <v>7</v>
      </c>
      <c r="H33" s="33">
        <v>2</v>
      </c>
      <c r="I33" s="34">
        <v>10.5</v>
      </c>
      <c r="J33" s="34">
        <v>14.5</v>
      </c>
      <c r="K33" s="9">
        <v>2</v>
      </c>
      <c r="L33" s="35">
        <v>3</v>
      </c>
      <c r="M33" s="66">
        <v>2</v>
      </c>
      <c r="N33" s="41">
        <v>26.5</v>
      </c>
      <c r="O33" s="41">
        <v>33</v>
      </c>
      <c r="P33" s="42">
        <v>2</v>
      </c>
      <c r="Q33" s="102">
        <v>4</v>
      </c>
      <c r="R33" s="15">
        <v>0</v>
      </c>
      <c r="S33" s="10">
        <v>0</v>
      </c>
      <c r="T33" s="10">
        <v>0</v>
      </c>
      <c r="U33" s="29">
        <v>0</v>
      </c>
      <c r="V33" s="21">
        <v>0</v>
      </c>
      <c r="W33" s="16">
        <v>0</v>
      </c>
      <c r="X33" s="24">
        <v>0</v>
      </c>
      <c r="Y33" s="24">
        <v>0</v>
      </c>
      <c r="Z33" s="30">
        <v>0</v>
      </c>
      <c r="AA33" s="26">
        <v>0</v>
      </c>
    </row>
    <row r="34" spans="1:27">
      <c r="A34" s="54"/>
      <c r="B34" s="5" t="s">
        <v>30</v>
      </c>
      <c r="C34" s="31">
        <f t="shared" si="0"/>
        <v>11.5</v>
      </c>
      <c r="D34" s="23">
        <f t="shared" si="1"/>
        <v>105</v>
      </c>
      <c r="E34" s="23">
        <f t="shared" si="2"/>
        <v>137</v>
      </c>
      <c r="F34" s="30">
        <f t="shared" si="3"/>
        <v>11</v>
      </c>
      <c r="G34" s="31">
        <f t="shared" si="4"/>
        <v>56.5</v>
      </c>
      <c r="H34" s="33">
        <v>0.5</v>
      </c>
      <c r="I34" s="34">
        <v>11</v>
      </c>
      <c r="J34" s="34">
        <v>16</v>
      </c>
      <c r="K34" s="9">
        <v>0</v>
      </c>
      <c r="L34" s="35">
        <v>1.5</v>
      </c>
      <c r="M34" s="33">
        <v>3</v>
      </c>
      <c r="N34" s="34">
        <v>32</v>
      </c>
      <c r="O34" s="34">
        <v>41.5</v>
      </c>
      <c r="P34" s="9">
        <v>3</v>
      </c>
      <c r="Q34" s="35">
        <v>16</v>
      </c>
      <c r="R34" s="15">
        <v>4</v>
      </c>
      <c r="S34" s="10">
        <v>30.5</v>
      </c>
      <c r="T34" s="10">
        <v>38.5</v>
      </c>
      <c r="U34" s="29">
        <v>4</v>
      </c>
      <c r="V34" s="21">
        <v>17</v>
      </c>
      <c r="W34" s="16">
        <v>4</v>
      </c>
      <c r="X34" s="24">
        <v>31.5</v>
      </c>
      <c r="Y34" s="24">
        <v>41</v>
      </c>
      <c r="Z34" s="30">
        <v>4</v>
      </c>
      <c r="AA34" s="26">
        <v>22</v>
      </c>
    </row>
    <row r="35" spans="1:27">
      <c r="A35" s="54"/>
      <c r="B35" s="36" t="s">
        <v>50</v>
      </c>
      <c r="C35" s="31">
        <f t="shared" ref="C35:C57" si="5">$H35+$M35+$R35+$W35</f>
        <v>3.5</v>
      </c>
      <c r="D35" s="23">
        <f t="shared" ref="D35:D57" si="6">I35+N35+S35+X35</f>
        <v>34</v>
      </c>
      <c r="E35" s="23">
        <f t="shared" ref="E35:E57" si="7">J35+O35+T35+Y35</f>
        <v>44.5</v>
      </c>
      <c r="F35" s="30">
        <f t="shared" ref="F35:F57" si="8">K35+P35+U35+Z35</f>
        <v>3</v>
      </c>
      <c r="G35" s="31">
        <f t="shared" ref="G35:G57" si="9">L35+Q35+V35+AA35</f>
        <v>6.5</v>
      </c>
      <c r="H35" s="38">
        <v>1</v>
      </c>
      <c r="I35" s="39">
        <v>9.5</v>
      </c>
      <c r="J35" s="39">
        <v>13.5</v>
      </c>
      <c r="K35" s="37">
        <v>1</v>
      </c>
      <c r="L35" s="40">
        <v>1</v>
      </c>
      <c r="M35" s="38">
        <v>2.5</v>
      </c>
      <c r="N35" s="39">
        <v>24.5</v>
      </c>
      <c r="O35" s="39">
        <v>31</v>
      </c>
      <c r="P35" s="37">
        <v>2</v>
      </c>
      <c r="Q35" s="40">
        <v>5.5</v>
      </c>
      <c r="R35" s="15">
        <v>0</v>
      </c>
      <c r="S35" s="10">
        <v>0</v>
      </c>
      <c r="T35" s="10">
        <v>0</v>
      </c>
      <c r="U35" s="29">
        <v>0</v>
      </c>
      <c r="V35" s="21">
        <v>0</v>
      </c>
      <c r="W35" s="16">
        <v>0</v>
      </c>
      <c r="X35" s="24">
        <v>0</v>
      </c>
      <c r="Y35" s="24">
        <v>0</v>
      </c>
      <c r="Z35" s="30">
        <v>0</v>
      </c>
      <c r="AA35" s="26">
        <v>0</v>
      </c>
    </row>
    <row r="36" spans="1:27">
      <c r="A36" s="54"/>
      <c r="B36" s="45" t="s">
        <v>40</v>
      </c>
      <c r="C36" s="31">
        <f t="shared" si="5"/>
        <v>8</v>
      </c>
      <c r="D36" s="23">
        <f t="shared" si="6"/>
        <v>90</v>
      </c>
      <c r="E36" s="23">
        <f t="shared" si="7"/>
        <v>116.5</v>
      </c>
      <c r="F36" s="30">
        <f t="shared" si="8"/>
        <v>7</v>
      </c>
      <c r="G36" s="25">
        <f t="shared" si="9"/>
        <v>21</v>
      </c>
      <c r="H36" s="12">
        <v>2</v>
      </c>
      <c r="I36" s="34">
        <v>12</v>
      </c>
      <c r="J36" s="34">
        <v>16.5</v>
      </c>
      <c r="K36" s="9">
        <v>2</v>
      </c>
      <c r="L36" s="35">
        <v>5</v>
      </c>
      <c r="M36" s="44">
        <v>1</v>
      </c>
      <c r="N36" s="41">
        <v>32</v>
      </c>
      <c r="O36" s="41">
        <v>40</v>
      </c>
      <c r="P36" s="42">
        <v>1</v>
      </c>
      <c r="Q36" s="43">
        <v>5</v>
      </c>
      <c r="R36" s="15">
        <v>3</v>
      </c>
      <c r="S36" s="10">
        <v>22</v>
      </c>
      <c r="T36" s="10">
        <v>29</v>
      </c>
      <c r="U36" s="29">
        <v>2</v>
      </c>
      <c r="V36" s="21">
        <v>6</v>
      </c>
      <c r="W36" s="16">
        <v>2</v>
      </c>
      <c r="X36" s="24">
        <v>24</v>
      </c>
      <c r="Y36" s="24">
        <v>31</v>
      </c>
      <c r="Z36" s="30">
        <v>2</v>
      </c>
      <c r="AA36" s="26">
        <v>5</v>
      </c>
    </row>
    <row r="37" spans="1:27">
      <c r="A37" s="54"/>
      <c r="B37" s="45" t="s">
        <v>36</v>
      </c>
      <c r="C37" s="31">
        <f t="shared" si="5"/>
        <v>3</v>
      </c>
      <c r="D37" s="23">
        <f t="shared" si="6"/>
        <v>37</v>
      </c>
      <c r="E37" s="23">
        <f t="shared" si="7"/>
        <v>51</v>
      </c>
      <c r="F37" s="30">
        <f t="shared" si="8"/>
        <v>3</v>
      </c>
      <c r="G37" s="25">
        <f t="shared" si="9"/>
        <v>17</v>
      </c>
      <c r="H37" s="12">
        <v>1</v>
      </c>
      <c r="I37" s="34">
        <v>11.5</v>
      </c>
      <c r="J37" s="34">
        <v>17.5</v>
      </c>
      <c r="K37" s="9">
        <v>1</v>
      </c>
      <c r="L37" s="35">
        <v>6</v>
      </c>
      <c r="M37" s="44">
        <v>2</v>
      </c>
      <c r="N37" s="41">
        <v>25.5</v>
      </c>
      <c r="O37" s="41">
        <v>33.5</v>
      </c>
      <c r="P37" s="42">
        <v>2</v>
      </c>
      <c r="Q37" s="43">
        <v>11</v>
      </c>
      <c r="R37" s="15">
        <v>0</v>
      </c>
      <c r="S37" s="10">
        <v>0</v>
      </c>
      <c r="T37" s="10">
        <v>0</v>
      </c>
      <c r="U37" s="29">
        <v>0</v>
      </c>
      <c r="V37" s="21">
        <v>0</v>
      </c>
      <c r="W37" s="16">
        <v>0</v>
      </c>
      <c r="X37" s="24">
        <v>0</v>
      </c>
      <c r="Y37" s="24">
        <v>0</v>
      </c>
      <c r="Z37" s="30">
        <v>0</v>
      </c>
      <c r="AA37" s="26">
        <v>0</v>
      </c>
    </row>
    <row r="38" spans="1:27">
      <c r="A38" s="54"/>
      <c r="B38" s="45" t="s">
        <v>37</v>
      </c>
      <c r="C38" s="31">
        <f t="shared" si="5"/>
        <v>9</v>
      </c>
      <c r="D38" s="23">
        <f t="shared" si="6"/>
        <v>90</v>
      </c>
      <c r="E38" s="23">
        <f t="shared" si="7"/>
        <v>116.5</v>
      </c>
      <c r="F38" s="30">
        <f t="shared" si="8"/>
        <v>9</v>
      </c>
      <c r="G38" s="25">
        <f t="shared" si="9"/>
        <v>29</v>
      </c>
      <c r="H38" s="12">
        <v>1</v>
      </c>
      <c r="I38" s="34">
        <v>11.5</v>
      </c>
      <c r="J38" s="34">
        <v>16.5</v>
      </c>
      <c r="K38" s="9">
        <v>1</v>
      </c>
      <c r="L38" s="35">
        <v>3</v>
      </c>
      <c r="M38" s="44">
        <v>2</v>
      </c>
      <c r="N38" s="41">
        <v>24.5</v>
      </c>
      <c r="O38" s="41">
        <v>31</v>
      </c>
      <c r="P38" s="42">
        <v>2</v>
      </c>
      <c r="Q38" s="43">
        <v>3</v>
      </c>
      <c r="R38" s="15">
        <v>2</v>
      </c>
      <c r="S38" s="10">
        <v>28</v>
      </c>
      <c r="T38" s="10">
        <v>36</v>
      </c>
      <c r="U38" s="29">
        <v>2</v>
      </c>
      <c r="V38" s="21">
        <v>9</v>
      </c>
      <c r="W38" s="16">
        <v>4</v>
      </c>
      <c r="X38" s="24">
        <v>26</v>
      </c>
      <c r="Y38" s="24">
        <v>33</v>
      </c>
      <c r="Z38" s="30">
        <v>4</v>
      </c>
      <c r="AA38" s="26">
        <v>14</v>
      </c>
    </row>
    <row r="39" spans="1:27">
      <c r="A39" s="54"/>
      <c r="B39" s="45" t="s">
        <v>52</v>
      </c>
      <c r="C39" s="31">
        <f t="shared" si="5"/>
        <v>3</v>
      </c>
      <c r="D39" s="23">
        <f t="shared" si="6"/>
        <v>35.5</v>
      </c>
      <c r="E39" s="23">
        <f t="shared" si="7"/>
        <v>45.5</v>
      </c>
      <c r="F39" s="30">
        <f t="shared" si="8"/>
        <v>3</v>
      </c>
      <c r="G39" s="25">
        <f t="shared" si="9"/>
        <v>14</v>
      </c>
      <c r="H39" s="12">
        <v>1</v>
      </c>
      <c r="I39" s="34">
        <v>9.5</v>
      </c>
      <c r="J39" s="34">
        <v>13.5</v>
      </c>
      <c r="K39" s="9">
        <v>1</v>
      </c>
      <c r="L39" s="35">
        <v>4</v>
      </c>
      <c r="M39" s="44">
        <v>2</v>
      </c>
      <c r="N39" s="41">
        <v>26</v>
      </c>
      <c r="O39" s="41">
        <v>32</v>
      </c>
      <c r="P39" s="42">
        <v>2</v>
      </c>
      <c r="Q39" s="43">
        <v>10</v>
      </c>
      <c r="R39" s="15">
        <v>0</v>
      </c>
      <c r="S39" s="10">
        <v>0</v>
      </c>
      <c r="T39" s="10">
        <v>0</v>
      </c>
      <c r="U39" s="29">
        <v>0</v>
      </c>
      <c r="V39" s="21">
        <v>0</v>
      </c>
      <c r="W39" s="16">
        <v>0</v>
      </c>
      <c r="X39" s="24">
        <v>0</v>
      </c>
      <c r="Y39" s="24">
        <v>0</v>
      </c>
      <c r="Z39" s="30">
        <v>0</v>
      </c>
      <c r="AA39" s="26">
        <v>0</v>
      </c>
    </row>
    <row r="40" spans="1:27">
      <c r="A40" s="54"/>
      <c r="B40" s="101" t="s">
        <v>39</v>
      </c>
      <c r="C40" s="31">
        <f t="shared" si="5"/>
        <v>3</v>
      </c>
      <c r="D40" s="23">
        <f t="shared" si="6"/>
        <v>74.5</v>
      </c>
      <c r="E40" s="23">
        <f t="shared" si="7"/>
        <v>97</v>
      </c>
      <c r="F40" s="30">
        <f t="shared" si="8"/>
        <v>2</v>
      </c>
      <c r="G40" s="25">
        <f t="shared" si="9"/>
        <v>11</v>
      </c>
      <c r="H40" s="12">
        <v>0.5</v>
      </c>
      <c r="I40" s="34">
        <v>12</v>
      </c>
      <c r="J40" s="34">
        <v>17</v>
      </c>
      <c r="K40" s="9">
        <v>0</v>
      </c>
      <c r="L40" s="35">
        <v>1.5</v>
      </c>
      <c r="M40" s="12">
        <v>2.5</v>
      </c>
      <c r="N40" s="34">
        <v>22.5</v>
      </c>
      <c r="O40" s="34">
        <v>28.5</v>
      </c>
      <c r="P40" s="9">
        <v>2</v>
      </c>
      <c r="Q40" s="103">
        <v>9.5</v>
      </c>
      <c r="R40" s="15">
        <v>0</v>
      </c>
      <c r="S40" s="10">
        <v>21</v>
      </c>
      <c r="T40" s="10">
        <v>27</v>
      </c>
      <c r="U40" s="29">
        <v>0</v>
      </c>
      <c r="V40" s="21">
        <v>0</v>
      </c>
      <c r="W40" s="16">
        <v>0</v>
      </c>
      <c r="X40" s="24">
        <v>19</v>
      </c>
      <c r="Y40" s="24">
        <v>24.5</v>
      </c>
      <c r="Z40" s="30">
        <v>0</v>
      </c>
      <c r="AA40" s="26">
        <v>0</v>
      </c>
    </row>
    <row r="41" spans="1:27">
      <c r="A41" s="54"/>
      <c r="B41" s="45" t="s">
        <v>38</v>
      </c>
      <c r="C41" s="31">
        <f t="shared" si="5"/>
        <v>2.5</v>
      </c>
      <c r="D41" s="23">
        <f t="shared" si="6"/>
        <v>36.5</v>
      </c>
      <c r="E41" s="23">
        <f t="shared" si="7"/>
        <v>50.5</v>
      </c>
      <c r="F41" s="30">
        <f t="shared" si="8"/>
        <v>2</v>
      </c>
      <c r="G41" s="25">
        <f t="shared" si="9"/>
        <v>7.5</v>
      </c>
      <c r="H41" s="12">
        <v>1</v>
      </c>
      <c r="I41" s="34">
        <v>10.5</v>
      </c>
      <c r="J41" s="34">
        <v>16</v>
      </c>
      <c r="K41" s="9">
        <v>1</v>
      </c>
      <c r="L41" s="35">
        <v>1</v>
      </c>
      <c r="M41" s="44">
        <v>1.5</v>
      </c>
      <c r="N41" s="41">
        <v>26</v>
      </c>
      <c r="O41" s="41">
        <v>34.5</v>
      </c>
      <c r="P41" s="42">
        <v>1</v>
      </c>
      <c r="Q41" s="43">
        <v>6.5</v>
      </c>
      <c r="R41" s="15">
        <v>0</v>
      </c>
      <c r="S41" s="10">
        <v>0</v>
      </c>
      <c r="T41" s="10">
        <v>0</v>
      </c>
      <c r="U41" s="29">
        <v>0</v>
      </c>
      <c r="V41" s="21">
        <v>0</v>
      </c>
      <c r="W41" s="16">
        <v>0</v>
      </c>
      <c r="X41" s="24">
        <v>0</v>
      </c>
      <c r="Y41" s="24">
        <v>0</v>
      </c>
      <c r="Z41" s="30">
        <v>0</v>
      </c>
      <c r="AA41" s="26">
        <v>0</v>
      </c>
    </row>
    <row r="42" spans="1:27">
      <c r="A42" s="54"/>
      <c r="B42" s="45" t="s">
        <v>53</v>
      </c>
      <c r="C42" s="31">
        <f t="shared" si="5"/>
        <v>2</v>
      </c>
      <c r="D42" s="23">
        <f t="shared" si="6"/>
        <v>36.5</v>
      </c>
      <c r="E42" s="23">
        <f t="shared" si="7"/>
        <v>49.5</v>
      </c>
      <c r="F42" s="30">
        <f t="shared" si="8"/>
        <v>2</v>
      </c>
      <c r="G42" s="25">
        <f t="shared" si="9"/>
        <v>3</v>
      </c>
      <c r="H42" s="12">
        <v>1</v>
      </c>
      <c r="I42" s="34">
        <v>11</v>
      </c>
      <c r="J42" s="34">
        <v>17</v>
      </c>
      <c r="K42" s="9">
        <v>1</v>
      </c>
      <c r="L42" s="35">
        <v>2</v>
      </c>
      <c r="M42" s="44">
        <v>1</v>
      </c>
      <c r="N42" s="41">
        <v>25.5</v>
      </c>
      <c r="O42" s="41">
        <v>32.5</v>
      </c>
      <c r="P42" s="42">
        <v>1</v>
      </c>
      <c r="Q42" s="43">
        <v>1</v>
      </c>
      <c r="R42" s="15">
        <v>0</v>
      </c>
      <c r="S42" s="10">
        <v>0</v>
      </c>
      <c r="T42" s="10">
        <v>0</v>
      </c>
      <c r="U42" s="29">
        <v>0</v>
      </c>
      <c r="V42" s="21">
        <v>0</v>
      </c>
      <c r="W42" s="16">
        <v>0</v>
      </c>
      <c r="X42" s="24">
        <v>0</v>
      </c>
      <c r="Y42" s="24">
        <v>0</v>
      </c>
      <c r="Z42" s="30">
        <v>0</v>
      </c>
      <c r="AA42" s="26">
        <v>0</v>
      </c>
    </row>
    <row r="43" spans="1:27">
      <c r="A43" s="54"/>
      <c r="B43" s="45" t="s">
        <v>28</v>
      </c>
      <c r="C43" s="31">
        <f t="shared" si="5"/>
        <v>2</v>
      </c>
      <c r="D43" s="23">
        <f t="shared" si="6"/>
        <v>35.5</v>
      </c>
      <c r="E43" s="23">
        <f t="shared" si="7"/>
        <v>47.5</v>
      </c>
      <c r="F43" s="30">
        <f t="shared" si="8"/>
        <v>2</v>
      </c>
      <c r="G43" s="25">
        <f t="shared" si="9"/>
        <v>13</v>
      </c>
      <c r="H43" s="12">
        <v>1</v>
      </c>
      <c r="I43" s="34">
        <v>11</v>
      </c>
      <c r="J43" s="34">
        <v>16</v>
      </c>
      <c r="K43" s="9">
        <v>1</v>
      </c>
      <c r="L43" s="35">
        <v>5</v>
      </c>
      <c r="M43" s="44">
        <v>1</v>
      </c>
      <c r="N43" s="41">
        <v>24.5</v>
      </c>
      <c r="O43" s="41">
        <v>31.5</v>
      </c>
      <c r="P43" s="42">
        <v>1</v>
      </c>
      <c r="Q43" s="43">
        <v>8</v>
      </c>
      <c r="R43" s="15">
        <v>0</v>
      </c>
      <c r="S43" s="10">
        <v>0</v>
      </c>
      <c r="T43" s="10">
        <v>0</v>
      </c>
      <c r="U43" s="29">
        <v>0</v>
      </c>
      <c r="V43" s="21">
        <v>0</v>
      </c>
      <c r="W43" s="16">
        <v>0</v>
      </c>
      <c r="X43" s="24">
        <v>0</v>
      </c>
      <c r="Y43" s="24">
        <v>0</v>
      </c>
      <c r="Z43" s="30">
        <v>0</v>
      </c>
      <c r="AA43" s="26">
        <v>0</v>
      </c>
    </row>
    <row r="44" spans="1:27">
      <c r="A44" s="54"/>
      <c r="B44" s="45" t="s">
        <v>29</v>
      </c>
      <c r="C44" s="31">
        <f t="shared" si="5"/>
        <v>2</v>
      </c>
      <c r="D44" s="23">
        <f t="shared" si="6"/>
        <v>28</v>
      </c>
      <c r="E44" s="23">
        <f t="shared" si="7"/>
        <v>36</v>
      </c>
      <c r="F44" s="30">
        <f t="shared" si="8"/>
        <v>2</v>
      </c>
      <c r="G44" s="25">
        <f t="shared" si="9"/>
        <v>14</v>
      </c>
      <c r="H44" s="12">
        <v>0</v>
      </c>
      <c r="I44" s="34">
        <v>0</v>
      </c>
      <c r="J44" s="34">
        <v>0</v>
      </c>
      <c r="K44" s="9">
        <v>0</v>
      </c>
      <c r="L44" s="35">
        <v>0</v>
      </c>
      <c r="M44" s="44">
        <v>2</v>
      </c>
      <c r="N44" s="41">
        <v>28</v>
      </c>
      <c r="O44" s="41">
        <v>36</v>
      </c>
      <c r="P44" s="42">
        <v>2</v>
      </c>
      <c r="Q44" s="43">
        <v>14</v>
      </c>
      <c r="R44" s="15">
        <v>0</v>
      </c>
      <c r="S44" s="10">
        <v>0</v>
      </c>
      <c r="T44" s="10">
        <v>0</v>
      </c>
      <c r="U44" s="29">
        <v>0</v>
      </c>
      <c r="V44" s="21">
        <v>0</v>
      </c>
      <c r="W44" s="16">
        <v>0</v>
      </c>
      <c r="X44" s="24">
        <v>0</v>
      </c>
      <c r="Y44" s="24">
        <v>0</v>
      </c>
      <c r="Z44" s="30">
        <v>0</v>
      </c>
      <c r="AA44" s="26">
        <v>0</v>
      </c>
    </row>
    <row r="45" spans="1:27">
      <c r="A45" s="54"/>
      <c r="B45" s="45" t="s">
        <v>55</v>
      </c>
      <c r="C45" s="31">
        <f t="shared" si="5"/>
        <v>7</v>
      </c>
      <c r="D45" s="23">
        <f t="shared" si="6"/>
        <v>83</v>
      </c>
      <c r="E45" s="23">
        <f t="shared" si="7"/>
        <v>109</v>
      </c>
      <c r="F45" s="30">
        <f t="shared" si="8"/>
        <v>6</v>
      </c>
      <c r="G45" s="25">
        <f t="shared" si="9"/>
        <v>32</v>
      </c>
      <c r="H45" s="12">
        <v>1</v>
      </c>
      <c r="I45" s="34">
        <v>10.5</v>
      </c>
      <c r="J45" s="34">
        <v>14.5</v>
      </c>
      <c r="K45" s="9">
        <v>1</v>
      </c>
      <c r="L45" s="35">
        <v>4</v>
      </c>
      <c r="M45" s="44">
        <v>0</v>
      </c>
      <c r="N45" s="41">
        <v>21.5</v>
      </c>
      <c r="O45" s="41">
        <v>28</v>
      </c>
      <c r="P45" s="42">
        <v>0</v>
      </c>
      <c r="Q45" s="43">
        <v>0</v>
      </c>
      <c r="R45" s="15">
        <v>3</v>
      </c>
      <c r="S45" s="10">
        <v>25.5</v>
      </c>
      <c r="T45" s="10">
        <v>33.5</v>
      </c>
      <c r="U45" s="29">
        <v>3</v>
      </c>
      <c r="V45" s="21">
        <v>14</v>
      </c>
      <c r="W45" s="16">
        <v>3</v>
      </c>
      <c r="X45" s="24">
        <v>25.5</v>
      </c>
      <c r="Y45" s="24">
        <v>33</v>
      </c>
      <c r="Z45" s="30">
        <v>2</v>
      </c>
      <c r="AA45" s="26">
        <v>14</v>
      </c>
    </row>
    <row r="46" spans="1:27">
      <c r="A46" s="54"/>
      <c r="B46" s="45" t="s">
        <v>54</v>
      </c>
      <c r="C46" s="31">
        <f t="shared" si="5"/>
        <v>0</v>
      </c>
      <c r="D46" s="23">
        <f t="shared" si="6"/>
        <v>37</v>
      </c>
      <c r="E46" s="23">
        <f t="shared" si="7"/>
        <v>49</v>
      </c>
      <c r="F46" s="30">
        <f t="shared" si="8"/>
        <v>0</v>
      </c>
      <c r="G46" s="25">
        <f t="shared" si="9"/>
        <v>0</v>
      </c>
      <c r="H46" s="12">
        <v>0</v>
      </c>
      <c r="I46" s="34">
        <v>10.5</v>
      </c>
      <c r="J46" s="34">
        <v>15</v>
      </c>
      <c r="K46" s="9">
        <v>0</v>
      </c>
      <c r="L46" s="35">
        <v>0</v>
      </c>
      <c r="M46" s="44">
        <v>0</v>
      </c>
      <c r="N46" s="41">
        <v>26.5</v>
      </c>
      <c r="O46" s="41">
        <v>34</v>
      </c>
      <c r="P46" s="42">
        <v>0</v>
      </c>
      <c r="Q46" s="43">
        <v>0</v>
      </c>
      <c r="R46" s="15">
        <v>0</v>
      </c>
      <c r="S46" s="10">
        <v>0</v>
      </c>
      <c r="T46" s="10">
        <v>0</v>
      </c>
      <c r="U46" s="29">
        <v>0</v>
      </c>
      <c r="V46" s="21">
        <v>0</v>
      </c>
      <c r="W46" s="16">
        <v>0</v>
      </c>
      <c r="X46" s="24">
        <v>0</v>
      </c>
      <c r="Y46" s="24">
        <v>0</v>
      </c>
      <c r="Z46" s="30">
        <v>0</v>
      </c>
      <c r="AA46" s="26">
        <v>0</v>
      </c>
    </row>
    <row r="47" spans="1:27">
      <c r="A47" s="146"/>
      <c r="B47" s="45" t="s">
        <v>73</v>
      </c>
      <c r="C47" s="31">
        <f t="shared" si="5"/>
        <v>8</v>
      </c>
      <c r="D47" s="23">
        <f t="shared" si="6"/>
        <v>72</v>
      </c>
      <c r="E47" s="23">
        <f t="shared" si="7"/>
        <v>92.5</v>
      </c>
      <c r="F47" s="30">
        <f t="shared" si="8"/>
        <v>8</v>
      </c>
      <c r="G47" s="25">
        <f t="shared" si="9"/>
        <v>52</v>
      </c>
      <c r="H47" s="12"/>
      <c r="I47" s="34"/>
      <c r="J47" s="34"/>
      <c r="K47" s="9"/>
      <c r="L47" s="35"/>
      <c r="M47" s="44"/>
      <c r="N47" s="41"/>
      <c r="O47" s="41"/>
      <c r="P47" s="42"/>
      <c r="Q47" s="43"/>
      <c r="R47" s="15">
        <v>4</v>
      </c>
      <c r="S47" s="10">
        <v>38</v>
      </c>
      <c r="T47" s="10">
        <v>48.5</v>
      </c>
      <c r="U47" s="29">
        <v>4</v>
      </c>
      <c r="V47" s="21">
        <v>27</v>
      </c>
      <c r="W47" s="16">
        <v>4</v>
      </c>
      <c r="X47" s="24">
        <v>34</v>
      </c>
      <c r="Y47" s="24">
        <v>44</v>
      </c>
      <c r="Z47" s="30">
        <v>4</v>
      </c>
      <c r="AA47" s="26">
        <v>25</v>
      </c>
    </row>
    <row r="48" spans="1:27">
      <c r="A48" s="146"/>
      <c r="B48" s="45" t="s">
        <v>61</v>
      </c>
      <c r="C48" s="31">
        <f t="shared" si="5"/>
        <v>8</v>
      </c>
      <c r="D48" s="23">
        <f t="shared" si="6"/>
        <v>58</v>
      </c>
      <c r="E48" s="23">
        <f t="shared" si="7"/>
        <v>76</v>
      </c>
      <c r="F48" s="30">
        <f t="shared" si="8"/>
        <v>8</v>
      </c>
      <c r="G48" s="25">
        <f t="shared" si="9"/>
        <v>33</v>
      </c>
      <c r="H48" s="12"/>
      <c r="I48" s="34"/>
      <c r="J48" s="34"/>
      <c r="K48" s="9"/>
      <c r="L48" s="35"/>
      <c r="M48" s="44"/>
      <c r="N48" s="41"/>
      <c r="O48" s="41"/>
      <c r="P48" s="42"/>
      <c r="Q48" s="43"/>
      <c r="R48" s="15">
        <v>4</v>
      </c>
      <c r="S48" s="10">
        <v>31</v>
      </c>
      <c r="T48" s="10">
        <v>40</v>
      </c>
      <c r="U48" s="29">
        <v>4</v>
      </c>
      <c r="V48" s="21">
        <v>18</v>
      </c>
      <c r="W48" s="16">
        <v>4</v>
      </c>
      <c r="X48" s="24">
        <v>27</v>
      </c>
      <c r="Y48" s="24">
        <v>36</v>
      </c>
      <c r="Z48" s="30">
        <v>4</v>
      </c>
      <c r="AA48" s="26">
        <v>15</v>
      </c>
    </row>
    <row r="49" spans="1:27">
      <c r="A49" s="146"/>
      <c r="B49" s="45" t="s">
        <v>74</v>
      </c>
      <c r="C49" s="31">
        <f t="shared" si="5"/>
        <v>6</v>
      </c>
      <c r="D49" s="23">
        <f t="shared" si="6"/>
        <v>56</v>
      </c>
      <c r="E49" s="23">
        <f t="shared" si="7"/>
        <v>71.5</v>
      </c>
      <c r="F49" s="30">
        <f t="shared" si="8"/>
        <v>6</v>
      </c>
      <c r="G49" s="25">
        <f t="shared" si="9"/>
        <v>26</v>
      </c>
      <c r="H49" s="12"/>
      <c r="I49" s="34"/>
      <c r="J49" s="34"/>
      <c r="K49" s="9"/>
      <c r="L49" s="35"/>
      <c r="M49" s="44"/>
      <c r="N49" s="41"/>
      <c r="O49" s="41"/>
      <c r="P49" s="42"/>
      <c r="Q49" s="43"/>
      <c r="R49" s="15">
        <v>3</v>
      </c>
      <c r="S49" s="10">
        <v>27</v>
      </c>
      <c r="T49" s="10">
        <v>34.5</v>
      </c>
      <c r="U49" s="29">
        <v>3</v>
      </c>
      <c r="V49" s="21">
        <v>13</v>
      </c>
      <c r="W49" s="16">
        <v>3</v>
      </c>
      <c r="X49" s="24">
        <v>29</v>
      </c>
      <c r="Y49" s="24">
        <v>37</v>
      </c>
      <c r="Z49" s="30">
        <v>3</v>
      </c>
      <c r="AA49" s="26">
        <v>13</v>
      </c>
    </row>
    <row r="50" spans="1:27">
      <c r="A50" s="146"/>
      <c r="B50" s="45" t="s">
        <v>75</v>
      </c>
      <c r="C50" s="31">
        <f t="shared" si="5"/>
        <v>5</v>
      </c>
      <c r="D50" s="23">
        <f t="shared" si="6"/>
        <v>53.5</v>
      </c>
      <c r="E50" s="23">
        <f t="shared" si="7"/>
        <v>69</v>
      </c>
      <c r="F50" s="30">
        <f t="shared" si="8"/>
        <v>5</v>
      </c>
      <c r="G50" s="25">
        <f t="shared" si="9"/>
        <v>12</v>
      </c>
      <c r="H50" s="12"/>
      <c r="I50" s="34"/>
      <c r="J50" s="34"/>
      <c r="K50" s="9"/>
      <c r="L50" s="35"/>
      <c r="M50" s="44"/>
      <c r="N50" s="41"/>
      <c r="O50" s="41"/>
      <c r="P50" s="42"/>
      <c r="Q50" s="43"/>
      <c r="R50" s="15">
        <v>2</v>
      </c>
      <c r="S50" s="10">
        <v>26.5</v>
      </c>
      <c r="T50" s="10">
        <v>34.5</v>
      </c>
      <c r="U50" s="29">
        <v>2</v>
      </c>
      <c r="V50" s="21">
        <v>5</v>
      </c>
      <c r="W50" s="16">
        <v>3</v>
      </c>
      <c r="X50" s="24">
        <v>27</v>
      </c>
      <c r="Y50" s="24">
        <v>34.5</v>
      </c>
      <c r="Z50" s="30">
        <v>3</v>
      </c>
      <c r="AA50" s="26">
        <v>7</v>
      </c>
    </row>
    <row r="51" spans="1:27">
      <c r="A51" s="146"/>
      <c r="B51" s="45" t="s">
        <v>76</v>
      </c>
      <c r="C51" s="31">
        <f t="shared" si="5"/>
        <v>4</v>
      </c>
      <c r="D51" s="23">
        <f t="shared" si="6"/>
        <v>61</v>
      </c>
      <c r="E51" s="23">
        <f t="shared" si="7"/>
        <v>78</v>
      </c>
      <c r="F51" s="30">
        <f t="shared" si="8"/>
        <v>4</v>
      </c>
      <c r="G51" s="25">
        <f t="shared" si="9"/>
        <v>32</v>
      </c>
      <c r="H51" s="12"/>
      <c r="I51" s="34"/>
      <c r="J51" s="34"/>
      <c r="K51" s="9"/>
      <c r="L51" s="35"/>
      <c r="M51" s="44"/>
      <c r="N51" s="41"/>
      <c r="O51" s="41"/>
      <c r="P51" s="42"/>
      <c r="Q51" s="43"/>
      <c r="R51" s="15">
        <v>2</v>
      </c>
      <c r="S51" s="10">
        <v>31</v>
      </c>
      <c r="T51" s="10">
        <v>39.5</v>
      </c>
      <c r="U51" s="29">
        <v>2</v>
      </c>
      <c r="V51" s="21">
        <v>16</v>
      </c>
      <c r="W51" s="16">
        <v>2</v>
      </c>
      <c r="X51" s="24">
        <v>30</v>
      </c>
      <c r="Y51" s="24">
        <v>38.5</v>
      </c>
      <c r="Z51" s="30">
        <v>2</v>
      </c>
      <c r="AA51" s="26">
        <v>16</v>
      </c>
    </row>
    <row r="52" spans="1:27">
      <c r="A52" s="146"/>
      <c r="B52" s="45" t="s">
        <v>77</v>
      </c>
      <c r="C52" s="31">
        <f t="shared" si="5"/>
        <v>4</v>
      </c>
      <c r="D52" s="23">
        <f t="shared" si="6"/>
        <v>56</v>
      </c>
      <c r="E52" s="23">
        <f t="shared" si="7"/>
        <v>68</v>
      </c>
      <c r="F52" s="30">
        <f t="shared" si="8"/>
        <v>2</v>
      </c>
      <c r="G52" s="25">
        <f t="shared" si="9"/>
        <v>10</v>
      </c>
      <c r="H52" s="12"/>
      <c r="I52" s="34"/>
      <c r="J52" s="34"/>
      <c r="K52" s="9"/>
      <c r="L52" s="35"/>
      <c r="M52" s="44"/>
      <c r="N52" s="41"/>
      <c r="O52" s="41"/>
      <c r="P52" s="42"/>
      <c r="Q52" s="43"/>
      <c r="R52" s="15">
        <v>2</v>
      </c>
      <c r="S52" s="10">
        <v>27.5</v>
      </c>
      <c r="T52" s="10">
        <v>33.5</v>
      </c>
      <c r="U52" s="29">
        <v>1</v>
      </c>
      <c r="V52" s="21">
        <v>6</v>
      </c>
      <c r="W52" s="16">
        <v>2</v>
      </c>
      <c r="X52" s="24">
        <v>28.5</v>
      </c>
      <c r="Y52" s="24">
        <v>34.5</v>
      </c>
      <c r="Z52" s="30">
        <v>1</v>
      </c>
      <c r="AA52" s="26">
        <v>4</v>
      </c>
    </row>
    <row r="53" spans="1:27">
      <c r="A53" s="146"/>
      <c r="B53" s="45" t="s">
        <v>78</v>
      </c>
      <c r="C53" s="31">
        <f t="shared" si="5"/>
        <v>3.5</v>
      </c>
      <c r="D53" s="23">
        <f t="shared" si="6"/>
        <v>55</v>
      </c>
      <c r="E53" s="23">
        <f t="shared" si="7"/>
        <v>68</v>
      </c>
      <c r="F53" s="30">
        <f t="shared" si="8"/>
        <v>1</v>
      </c>
      <c r="G53" s="25">
        <f t="shared" si="9"/>
        <v>10.5</v>
      </c>
      <c r="H53" s="12"/>
      <c r="I53" s="34"/>
      <c r="J53" s="34"/>
      <c r="K53" s="9"/>
      <c r="L53" s="35"/>
      <c r="M53" s="44"/>
      <c r="N53" s="41"/>
      <c r="O53" s="41"/>
      <c r="P53" s="42"/>
      <c r="Q53" s="43"/>
      <c r="R53" s="15">
        <v>2</v>
      </c>
      <c r="S53" s="10">
        <v>26</v>
      </c>
      <c r="T53" s="10">
        <v>32.5</v>
      </c>
      <c r="U53" s="29">
        <v>1</v>
      </c>
      <c r="V53" s="21">
        <v>6</v>
      </c>
      <c r="W53" s="16">
        <v>1.5</v>
      </c>
      <c r="X53" s="24">
        <v>29</v>
      </c>
      <c r="Y53" s="24">
        <v>35.5</v>
      </c>
      <c r="Z53" s="30">
        <v>0</v>
      </c>
      <c r="AA53" s="26">
        <v>4.5</v>
      </c>
    </row>
    <row r="54" spans="1:27">
      <c r="A54" s="147"/>
      <c r="B54" s="46" t="s">
        <v>79</v>
      </c>
      <c r="C54" s="31">
        <f t="shared" si="5"/>
        <v>2.5</v>
      </c>
      <c r="D54" s="23">
        <f t="shared" si="6"/>
        <v>47</v>
      </c>
      <c r="E54" s="23">
        <f t="shared" si="7"/>
        <v>61.5</v>
      </c>
      <c r="F54" s="30">
        <f t="shared" si="8"/>
        <v>2</v>
      </c>
      <c r="G54" s="25">
        <f t="shared" si="9"/>
        <v>11.5</v>
      </c>
      <c r="H54" s="47"/>
      <c r="I54" s="39"/>
      <c r="J54" s="39"/>
      <c r="K54" s="37"/>
      <c r="L54" s="35"/>
      <c r="M54" s="66"/>
      <c r="N54" s="41"/>
      <c r="O54" s="41"/>
      <c r="P54" s="42"/>
      <c r="Q54" s="43"/>
      <c r="R54" s="15">
        <v>1</v>
      </c>
      <c r="S54" s="10">
        <v>22</v>
      </c>
      <c r="T54" s="10">
        <v>29</v>
      </c>
      <c r="U54" s="29">
        <v>1</v>
      </c>
      <c r="V54" s="21">
        <v>5</v>
      </c>
      <c r="W54" s="16">
        <v>1.5</v>
      </c>
      <c r="X54" s="24">
        <v>25</v>
      </c>
      <c r="Y54" s="24">
        <v>32.5</v>
      </c>
      <c r="Z54" s="30">
        <v>1</v>
      </c>
      <c r="AA54" s="26">
        <v>6.5</v>
      </c>
    </row>
    <row r="55" spans="1:27">
      <c r="A55" s="148"/>
      <c r="B55" s="48" t="s">
        <v>80</v>
      </c>
      <c r="C55" s="31">
        <f t="shared" si="5"/>
        <v>1</v>
      </c>
      <c r="D55" s="23">
        <f t="shared" si="6"/>
        <v>52</v>
      </c>
      <c r="E55" s="23">
        <f t="shared" si="7"/>
        <v>67</v>
      </c>
      <c r="F55" s="30">
        <f t="shared" si="8"/>
        <v>1</v>
      </c>
      <c r="G55" s="31">
        <f t="shared" si="9"/>
        <v>5</v>
      </c>
      <c r="H55" s="33"/>
      <c r="I55" s="34"/>
      <c r="J55" s="34"/>
      <c r="K55" s="9"/>
      <c r="L55" s="35"/>
      <c r="M55" s="66"/>
      <c r="N55" s="41"/>
      <c r="O55" s="41"/>
      <c r="P55" s="42"/>
      <c r="Q55" s="43"/>
      <c r="R55" s="15">
        <v>0</v>
      </c>
      <c r="S55" s="10">
        <v>24.5</v>
      </c>
      <c r="T55" s="10">
        <v>31</v>
      </c>
      <c r="U55" s="29">
        <v>0</v>
      </c>
      <c r="V55" s="21">
        <v>0</v>
      </c>
      <c r="W55" s="16">
        <v>1</v>
      </c>
      <c r="X55" s="24">
        <v>27.5</v>
      </c>
      <c r="Y55" s="24">
        <v>36</v>
      </c>
      <c r="Z55" s="30">
        <v>1</v>
      </c>
      <c r="AA55" s="26">
        <v>5</v>
      </c>
    </row>
    <row r="56" spans="1:27">
      <c r="A56" s="8"/>
      <c r="B56" s="48"/>
      <c r="C56" s="31">
        <f t="shared" si="5"/>
        <v>0</v>
      </c>
      <c r="D56" s="23">
        <f t="shared" si="6"/>
        <v>0</v>
      </c>
      <c r="E56" s="23">
        <f t="shared" si="7"/>
        <v>0</v>
      </c>
      <c r="F56" s="30">
        <f t="shared" si="8"/>
        <v>0</v>
      </c>
      <c r="G56" s="31">
        <f t="shared" si="9"/>
        <v>0</v>
      </c>
      <c r="H56" s="33"/>
      <c r="I56" s="34"/>
      <c r="J56" s="34"/>
      <c r="K56" s="9"/>
      <c r="L56" s="35"/>
      <c r="M56" s="66"/>
      <c r="N56" s="41"/>
      <c r="O56" s="41"/>
      <c r="P56" s="42"/>
      <c r="Q56" s="43"/>
      <c r="R56" s="15"/>
      <c r="S56" s="10"/>
      <c r="T56" s="10"/>
      <c r="U56" s="29"/>
      <c r="V56" s="21"/>
      <c r="W56" s="16"/>
      <c r="X56" s="24"/>
      <c r="Y56" s="24"/>
      <c r="Z56" s="30"/>
      <c r="AA56" s="26"/>
    </row>
    <row r="57" spans="1:27" ht="15.75" thickBot="1">
      <c r="A57" s="49"/>
      <c r="B57" s="50"/>
      <c r="C57" s="64">
        <f t="shared" si="5"/>
        <v>0</v>
      </c>
      <c r="D57" s="87">
        <f t="shared" si="6"/>
        <v>0</v>
      </c>
      <c r="E57" s="87">
        <f t="shared" si="7"/>
        <v>0</v>
      </c>
      <c r="F57" s="77">
        <f t="shared" si="8"/>
        <v>0</v>
      </c>
      <c r="G57" s="65">
        <f t="shared" si="9"/>
        <v>0</v>
      </c>
      <c r="H57" s="51"/>
      <c r="I57" s="52"/>
      <c r="J57" s="52"/>
      <c r="K57" s="32"/>
      <c r="L57" s="53"/>
      <c r="M57" s="67"/>
      <c r="N57" s="68"/>
      <c r="O57" s="68"/>
      <c r="P57" s="69"/>
      <c r="Q57" s="70"/>
      <c r="R57" s="71"/>
      <c r="S57" s="72"/>
      <c r="T57" s="72"/>
      <c r="U57" s="73"/>
      <c r="V57" s="74"/>
      <c r="W57" s="75"/>
      <c r="X57" s="76"/>
      <c r="Y57" s="76"/>
      <c r="Z57" s="77"/>
      <c r="AA57" s="78"/>
    </row>
    <row r="58" spans="1:27" ht="15.75" thickTop="1"/>
  </sheetData>
  <sortState ref="A3:Q46">
    <sortCondition descending="1" ref="C3:C46"/>
    <sortCondition descending="1" ref="D3:D46"/>
    <sortCondition descending="1" ref="E3:E46"/>
  </sortState>
  <mergeCells count="5">
    <mergeCell ref="W1:AA1"/>
    <mergeCell ref="A1:G1"/>
    <mergeCell ref="H1:L1"/>
    <mergeCell ref="M1:Q1"/>
    <mergeCell ref="R1:V1"/>
  </mergeCells>
  <printOptions headings="1"/>
  <pageMargins left="0.70866141732283472" right="0.70866141732283472" top="0.74803149606299213" bottom="0.74803149606299213" header="0.31496062992125984" footer="0.31496062992125984"/>
  <pageSetup paperSize="9" orientation="portrait" horizontalDpi="4294967294" r:id="rId1"/>
  <headerFooter>
    <oddHeader>&amp;CIV Gminna Liga Szachowa - wyniki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AF15"/>
  <sheetViews>
    <sheetView workbookViewId="0">
      <selection activeCell="AB18" sqref="AB18"/>
    </sheetView>
  </sheetViews>
  <sheetFormatPr defaultRowHeight="15"/>
  <cols>
    <col min="1" max="1" width="7" customWidth="1"/>
    <col min="2" max="2" width="27.140625" customWidth="1"/>
    <col min="3" max="27" width="0" hidden="1" customWidth="1"/>
  </cols>
  <sheetData>
    <row r="1" spans="1:32" ht="19.5" thickBot="1">
      <c r="A1" s="153" t="s">
        <v>58</v>
      </c>
      <c r="B1" s="153"/>
      <c r="C1" s="153"/>
      <c r="D1" s="153"/>
      <c r="E1" s="153"/>
      <c r="F1" s="153"/>
      <c r="G1" s="153"/>
    </row>
    <row r="2" spans="1:32" ht="15.75" thickTop="1">
      <c r="A2" s="79" t="s">
        <v>0</v>
      </c>
      <c r="B2" s="80" t="s">
        <v>1</v>
      </c>
      <c r="C2" s="81" t="s">
        <v>2</v>
      </c>
      <c r="D2" s="81" t="s">
        <v>3</v>
      </c>
      <c r="E2" s="81" t="s">
        <v>4</v>
      </c>
      <c r="F2" s="81" t="s">
        <v>5</v>
      </c>
      <c r="G2" s="81" t="s">
        <v>6</v>
      </c>
      <c r="H2" s="81" t="s">
        <v>2</v>
      </c>
      <c r="I2" s="81" t="s">
        <v>3</v>
      </c>
      <c r="J2" s="81" t="s">
        <v>4</v>
      </c>
      <c r="K2" s="81" t="s">
        <v>5</v>
      </c>
      <c r="L2" s="81" t="s">
        <v>6</v>
      </c>
      <c r="M2" s="81" t="s">
        <v>2</v>
      </c>
      <c r="N2" s="81" t="s">
        <v>3</v>
      </c>
      <c r="O2" s="81" t="s">
        <v>4</v>
      </c>
      <c r="P2" s="81" t="s">
        <v>5</v>
      </c>
      <c r="Q2" s="81" t="s">
        <v>6</v>
      </c>
      <c r="R2" s="81" t="s">
        <v>2</v>
      </c>
      <c r="S2" s="81" t="s">
        <v>3</v>
      </c>
      <c r="T2" s="81" t="s">
        <v>4</v>
      </c>
      <c r="U2" s="81" t="s">
        <v>5</v>
      </c>
      <c r="V2" s="81" t="s">
        <v>6</v>
      </c>
      <c r="W2" s="81" t="s">
        <v>2</v>
      </c>
      <c r="X2" s="81" t="s">
        <v>3</v>
      </c>
      <c r="Y2" s="81" t="s">
        <v>4</v>
      </c>
      <c r="Z2" s="81" t="s">
        <v>5</v>
      </c>
      <c r="AA2" s="81" t="s">
        <v>6</v>
      </c>
      <c r="AB2" s="81" t="s">
        <v>2</v>
      </c>
      <c r="AC2" s="81" t="s">
        <v>3</v>
      </c>
      <c r="AD2" s="81" t="s">
        <v>4</v>
      </c>
      <c r="AE2" s="81" t="s">
        <v>5</v>
      </c>
      <c r="AF2" s="82" t="s">
        <v>6</v>
      </c>
    </row>
    <row r="3" spans="1:32">
      <c r="A3" s="137">
        <v>1</v>
      </c>
      <c r="B3" s="138" t="s">
        <v>35</v>
      </c>
      <c r="C3" s="125">
        <v>9</v>
      </c>
      <c r="D3" s="126">
        <v>39.5</v>
      </c>
      <c r="E3" s="126">
        <v>52</v>
      </c>
      <c r="F3" s="131">
        <v>9</v>
      </c>
      <c r="G3" s="125">
        <v>34</v>
      </c>
      <c r="H3" s="129">
        <v>5</v>
      </c>
      <c r="I3" s="130">
        <v>32.5</v>
      </c>
      <c r="J3" s="130">
        <v>42</v>
      </c>
      <c r="K3" s="128">
        <v>5</v>
      </c>
      <c r="L3" s="129">
        <v>19</v>
      </c>
      <c r="M3" s="129">
        <v>4</v>
      </c>
      <c r="N3" s="130">
        <v>30.5</v>
      </c>
      <c r="O3" s="130">
        <v>39.5</v>
      </c>
      <c r="P3" s="128">
        <v>4</v>
      </c>
      <c r="Q3" s="129">
        <v>16</v>
      </c>
      <c r="R3" s="129">
        <f>C3+H3+M3</f>
        <v>18</v>
      </c>
      <c r="S3" s="130">
        <f>D3+I3+N3</f>
        <v>102.5</v>
      </c>
      <c r="T3" s="130">
        <f>E3+J3+O3</f>
        <v>133.5</v>
      </c>
      <c r="U3" s="139">
        <f>F3+K3+P3</f>
        <v>18</v>
      </c>
      <c r="V3" s="129">
        <f>G3+L3+Q3</f>
        <v>69</v>
      </c>
      <c r="W3" s="129">
        <f>H3+M3</f>
        <v>9</v>
      </c>
      <c r="X3" s="130">
        <f>I3+N3+S3</f>
        <v>165.5</v>
      </c>
      <c r="Y3" s="130">
        <f>J3+O3+T3</f>
        <v>215</v>
      </c>
      <c r="Z3" s="139">
        <f>K3+P3+U3</f>
        <v>27</v>
      </c>
      <c r="AA3" s="129">
        <f>L3+Q3+V3</f>
        <v>104</v>
      </c>
      <c r="AB3" s="129">
        <v>18</v>
      </c>
      <c r="AC3" s="130">
        <v>102.5</v>
      </c>
      <c r="AD3" s="130">
        <v>133.5</v>
      </c>
      <c r="AE3" s="139">
        <v>18</v>
      </c>
      <c r="AF3" s="136">
        <v>69</v>
      </c>
    </row>
    <row r="4" spans="1:32">
      <c r="A4" s="137">
        <v>2</v>
      </c>
      <c r="B4" s="138" t="s">
        <v>27</v>
      </c>
      <c r="C4" s="133">
        <v>6.5</v>
      </c>
      <c r="D4" s="134">
        <v>39.5</v>
      </c>
      <c r="E4" s="134">
        <v>52.5</v>
      </c>
      <c r="F4" s="140">
        <v>6</v>
      </c>
      <c r="G4" s="133">
        <v>23.5</v>
      </c>
      <c r="H4" s="129">
        <v>3</v>
      </c>
      <c r="I4" s="130">
        <v>33</v>
      </c>
      <c r="J4" s="130">
        <v>41.5</v>
      </c>
      <c r="K4" s="128">
        <v>3</v>
      </c>
      <c r="L4" s="129">
        <v>15</v>
      </c>
      <c r="M4" s="129">
        <v>4</v>
      </c>
      <c r="N4" s="130">
        <v>35</v>
      </c>
      <c r="O4" s="130">
        <v>44.5</v>
      </c>
      <c r="P4" s="128">
        <v>4</v>
      </c>
      <c r="Q4" s="129">
        <v>17</v>
      </c>
      <c r="R4" s="129">
        <f t="shared" ref="R4:R13" si="0">C4+H4+M4</f>
        <v>13.5</v>
      </c>
      <c r="S4" s="130">
        <f t="shared" ref="S4:S13" si="1">D4+I4+N4</f>
        <v>107.5</v>
      </c>
      <c r="T4" s="130">
        <f t="shared" ref="T4:T13" si="2">E4+J4+O4</f>
        <v>138.5</v>
      </c>
      <c r="U4" s="139">
        <f t="shared" ref="U4:U13" si="3">F4+K4+P4</f>
        <v>13</v>
      </c>
      <c r="V4" s="129">
        <f t="shared" ref="V4:V13" si="4">G4+L4+Q4</f>
        <v>55.5</v>
      </c>
      <c r="W4" s="129">
        <f t="shared" ref="W4:W14" si="5">H4+M4+R4</f>
        <v>20.5</v>
      </c>
      <c r="X4" s="130">
        <f t="shared" ref="X4:X14" si="6">I4+N4+S4</f>
        <v>175.5</v>
      </c>
      <c r="Y4" s="130">
        <f t="shared" ref="Y4:Y14" si="7">J4+O4+T4</f>
        <v>224.5</v>
      </c>
      <c r="Z4" s="139">
        <f t="shared" ref="Z4:Z14" si="8">K4+P4+U4</f>
        <v>20</v>
      </c>
      <c r="AA4" s="129">
        <f t="shared" ref="AA4:AA14" si="9">L4+Q4+V4</f>
        <v>87.5</v>
      </c>
      <c r="AB4" s="129">
        <v>14</v>
      </c>
      <c r="AC4" s="130">
        <v>107</v>
      </c>
      <c r="AD4" s="130">
        <v>140</v>
      </c>
      <c r="AE4" s="139">
        <v>14</v>
      </c>
      <c r="AF4" s="136">
        <v>59</v>
      </c>
    </row>
    <row r="5" spans="1:32">
      <c r="A5" s="137">
        <v>3</v>
      </c>
      <c r="B5" s="138" t="s">
        <v>63</v>
      </c>
      <c r="C5" s="125">
        <v>6</v>
      </c>
      <c r="D5" s="126">
        <v>43.5</v>
      </c>
      <c r="E5" s="126">
        <v>58.5</v>
      </c>
      <c r="F5" s="131">
        <v>6</v>
      </c>
      <c r="G5" s="125">
        <v>23</v>
      </c>
      <c r="H5" s="129">
        <v>5</v>
      </c>
      <c r="I5" s="130">
        <v>32</v>
      </c>
      <c r="J5" s="130">
        <v>41.5</v>
      </c>
      <c r="K5" s="128">
        <v>5</v>
      </c>
      <c r="L5" s="129">
        <v>21</v>
      </c>
      <c r="M5" s="129">
        <v>3</v>
      </c>
      <c r="N5" s="130">
        <v>31.5</v>
      </c>
      <c r="O5" s="130">
        <v>40</v>
      </c>
      <c r="P5" s="128">
        <v>3</v>
      </c>
      <c r="Q5" s="129">
        <v>15</v>
      </c>
      <c r="R5" s="129">
        <f t="shared" si="0"/>
        <v>14</v>
      </c>
      <c r="S5" s="130">
        <f t="shared" si="1"/>
        <v>107</v>
      </c>
      <c r="T5" s="130">
        <f t="shared" si="2"/>
        <v>140</v>
      </c>
      <c r="U5" s="139">
        <f t="shared" si="3"/>
        <v>14</v>
      </c>
      <c r="V5" s="129">
        <f t="shared" si="4"/>
        <v>59</v>
      </c>
      <c r="W5" s="129">
        <f t="shared" si="5"/>
        <v>22</v>
      </c>
      <c r="X5" s="130">
        <f t="shared" si="6"/>
        <v>170.5</v>
      </c>
      <c r="Y5" s="130">
        <f t="shared" si="7"/>
        <v>221.5</v>
      </c>
      <c r="Z5" s="139">
        <f t="shared" si="8"/>
        <v>22</v>
      </c>
      <c r="AA5" s="129">
        <f t="shared" si="9"/>
        <v>95</v>
      </c>
      <c r="AB5" s="129">
        <v>13.5</v>
      </c>
      <c r="AC5" s="130">
        <v>107.5</v>
      </c>
      <c r="AD5" s="130">
        <v>138.5</v>
      </c>
      <c r="AE5" s="139">
        <v>13</v>
      </c>
      <c r="AF5" s="136">
        <v>55.5</v>
      </c>
    </row>
    <row r="6" spans="1:32">
      <c r="A6" s="83">
        <v>4</v>
      </c>
      <c r="B6" s="48" t="s">
        <v>31</v>
      </c>
      <c r="C6" s="58">
        <v>5</v>
      </c>
      <c r="D6" s="60">
        <v>39</v>
      </c>
      <c r="E6" s="60">
        <v>50.5</v>
      </c>
      <c r="F6" s="84">
        <v>5</v>
      </c>
      <c r="G6" s="58">
        <v>17</v>
      </c>
      <c r="H6" s="111">
        <v>1</v>
      </c>
      <c r="I6" s="34">
        <v>28.5</v>
      </c>
      <c r="J6" s="34">
        <v>36</v>
      </c>
      <c r="K6" s="9">
        <v>1</v>
      </c>
      <c r="L6" s="111">
        <v>6</v>
      </c>
      <c r="M6" s="111">
        <v>0</v>
      </c>
      <c r="N6" s="34">
        <v>0</v>
      </c>
      <c r="O6" s="34">
        <v>0</v>
      </c>
      <c r="P6" s="9">
        <v>0</v>
      </c>
      <c r="Q6" s="111">
        <v>0</v>
      </c>
      <c r="R6" s="111">
        <f t="shared" si="0"/>
        <v>6</v>
      </c>
      <c r="S6" s="34">
        <f t="shared" si="1"/>
        <v>67.5</v>
      </c>
      <c r="T6" s="34">
        <f t="shared" si="2"/>
        <v>86.5</v>
      </c>
      <c r="U6" s="109">
        <f t="shared" si="3"/>
        <v>6</v>
      </c>
      <c r="V6" s="111">
        <f t="shared" si="4"/>
        <v>23</v>
      </c>
      <c r="W6" s="111">
        <f t="shared" si="5"/>
        <v>7</v>
      </c>
      <c r="X6" s="34">
        <f t="shared" si="6"/>
        <v>96</v>
      </c>
      <c r="Y6" s="34">
        <f t="shared" si="7"/>
        <v>122.5</v>
      </c>
      <c r="Z6" s="109">
        <f t="shared" si="8"/>
        <v>7</v>
      </c>
      <c r="AA6" s="111">
        <f t="shared" si="9"/>
        <v>29</v>
      </c>
      <c r="AB6" s="111">
        <v>12</v>
      </c>
      <c r="AC6" s="34">
        <v>100.5</v>
      </c>
      <c r="AD6" s="34">
        <v>131.5</v>
      </c>
      <c r="AE6" s="109">
        <v>12</v>
      </c>
      <c r="AF6" s="35">
        <v>49</v>
      </c>
    </row>
    <row r="7" spans="1:32">
      <c r="A7" s="83">
        <v>5</v>
      </c>
      <c r="B7" s="48" t="s">
        <v>30</v>
      </c>
      <c r="C7" s="16">
        <v>4</v>
      </c>
      <c r="D7" s="24">
        <v>40.5</v>
      </c>
      <c r="E7" s="24">
        <v>56.5</v>
      </c>
      <c r="F7" s="30">
        <v>4</v>
      </c>
      <c r="G7" s="16">
        <v>13</v>
      </c>
      <c r="H7" s="111">
        <v>4</v>
      </c>
      <c r="I7" s="34">
        <v>30.5</v>
      </c>
      <c r="J7" s="34">
        <v>37.5</v>
      </c>
      <c r="K7" s="9">
        <v>4</v>
      </c>
      <c r="L7" s="111">
        <v>20</v>
      </c>
      <c r="M7" s="111">
        <v>4</v>
      </c>
      <c r="N7" s="34">
        <v>29.5</v>
      </c>
      <c r="O7" s="34">
        <v>37.5</v>
      </c>
      <c r="P7" s="9">
        <v>4</v>
      </c>
      <c r="Q7" s="111">
        <v>16</v>
      </c>
      <c r="R7" s="111">
        <f t="shared" si="0"/>
        <v>12</v>
      </c>
      <c r="S7" s="34">
        <f t="shared" si="1"/>
        <v>100.5</v>
      </c>
      <c r="T7" s="34">
        <f t="shared" si="2"/>
        <v>131.5</v>
      </c>
      <c r="U7" s="109">
        <f t="shared" si="3"/>
        <v>12</v>
      </c>
      <c r="V7" s="111">
        <f t="shared" si="4"/>
        <v>49</v>
      </c>
      <c r="W7" s="111">
        <f t="shared" si="5"/>
        <v>20</v>
      </c>
      <c r="X7" s="34">
        <f t="shared" si="6"/>
        <v>160.5</v>
      </c>
      <c r="Y7" s="34">
        <f t="shared" si="7"/>
        <v>206.5</v>
      </c>
      <c r="Z7" s="109">
        <f t="shared" si="8"/>
        <v>20</v>
      </c>
      <c r="AA7" s="111">
        <f t="shared" si="9"/>
        <v>85</v>
      </c>
      <c r="AB7" s="111">
        <v>11.5</v>
      </c>
      <c r="AC7" s="34">
        <v>105</v>
      </c>
      <c r="AD7" s="34">
        <v>137</v>
      </c>
      <c r="AE7" s="109">
        <v>11</v>
      </c>
      <c r="AF7" s="35">
        <v>56.5</v>
      </c>
    </row>
    <row r="8" spans="1:32">
      <c r="A8" s="83">
        <v>6</v>
      </c>
      <c r="B8" s="48" t="s">
        <v>40</v>
      </c>
      <c r="C8" s="16">
        <v>3.5</v>
      </c>
      <c r="D8" s="24">
        <v>43</v>
      </c>
      <c r="E8" s="24">
        <v>57.5</v>
      </c>
      <c r="F8" s="30">
        <v>3</v>
      </c>
      <c r="G8" s="16">
        <v>17.5</v>
      </c>
      <c r="H8" s="111">
        <v>4</v>
      </c>
      <c r="I8" s="34">
        <v>31.5</v>
      </c>
      <c r="J8" s="34">
        <v>41</v>
      </c>
      <c r="K8" s="9">
        <v>4</v>
      </c>
      <c r="L8" s="111">
        <v>22</v>
      </c>
      <c r="M8" s="111">
        <v>4</v>
      </c>
      <c r="N8" s="34">
        <v>30.5</v>
      </c>
      <c r="O8" s="34">
        <v>38.5</v>
      </c>
      <c r="P8" s="9">
        <v>4</v>
      </c>
      <c r="Q8" s="111">
        <v>17</v>
      </c>
      <c r="R8" s="111">
        <f t="shared" si="0"/>
        <v>11.5</v>
      </c>
      <c r="S8" s="34">
        <f t="shared" si="1"/>
        <v>105</v>
      </c>
      <c r="T8" s="34">
        <f t="shared" si="2"/>
        <v>137</v>
      </c>
      <c r="U8" s="109">
        <f t="shared" si="3"/>
        <v>11</v>
      </c>
      <c r="V8" s="111">
        <f t="shared" si="4"/>
        <v>56.5</v>
      </c>
      <c r="W8" s="111">
        <f t="shared" si="5"/>
        <v>19.5</v>
      </c>
      <c r="X8" s="34">
        <f t="shared" si="6"/>
        <v>167</v>
      </c>
      <c r="Y8" s="34">
        <f t="shared" si="7"/>
        <v>216.5</v>
      </c>
      <c r="Z8" s="109">
        <f t="shared" si="8"/>
        <v>19</v>
      </c>
      <c r="AA8" s="111">
        <f t="shared" si="9"/>
        <v>95.5</v>
      </c>
      <c r="AB8" s="111">
        <v>8</v>
      </c>
      <c r="AC8" s="34">
        <v>90</v>
      </c>
      <c r="AD8" s="34">
        <v>116.5</v>
      </c>
      <c r="AE8" s="109">
        <v>7</v>
      </c>
      <c r="AF8" s="35">
        <v>21</v>
      </c>
    </row>
    <row r="9" spans="1:32">
      <c r="A9" s="83">
        <v>7</v>
      </c>
      <c r="B9" s="104" t="s">
        <v>61</v>
      </c>
      <c r="C9" s="16">
        <v>3</v>
      </c>
      <c r="D9" s="24">
        <v>44</v>
      </c>
      <c r="E9" s="24">
        <v>56.5</v>
      </c>
      <c r="F9" s="30">
        <v>3</v>
      </c>
      <c r="G9" s="16">
        <v>10</v>
      </c>
      <c r="H9" s="111">
        <v>2</v>
      </c>
      <c r="I9" s="34">
        <v>24</v>
      </c>
      <c r="J9" s="34">
        <v>31</v>
      </c>
      <c r="K9" s="9">
        <v>2</v>
      </c>
      <c r="L9" s="111">
        <v>5</v>
      </c>
      <c r="M9" s="111">
        <v>3</v>
      </c>
      <c r="N9" s="34">
        <v>22</v>
      </c>
      <c r="O9" s="34">
        <v>29</v>
      </c>
      <c r="P9" s="9">
        <v>2</v>
      </c>
      <c r="Q9" s="111">
        <v>6</v>
      </c>
      <c r="R9" s="111">
        <f t="shared" si="0"/>
        <v>8</v>
      </c>
      <c r="S9" s="34">
        <f t="shared" si="1"/>
        <v>90</v>
      </c>
      <c r="T9" s="34">
        <f t="shared" si="2"/>
        <v>116.5</v>
      </c>
      <c r="U9" s="109">
        <f t="shared" si="3"/>
        <v>7</v>
      </c>
      <c r="V9" s="111">
        <f t="shared" si="4"/>
        <v>21</v>
      </c>
      <c r="W9" s="111">
        <f t="shared" si="5"/>
        <v>13</v>
      </c>
      <c r="X9" s="34">
        <f t="shared" si="6"/>
        <v>136</v>
      </c>
      <c r="Y9" s="34">
        <f t="shared" si="7"/>
        <v>176.5</v>
      </c>
      <c r="Z9" s="109">
        <f t="shared" si="8"/>
        <v>11</v>
      </c>
      <c r="AA9" s="111">
        <f t="shared" si="9"/>
        <v>32</v>
      </c>
      <c r="AB9" s="111">
        <v>8</v>
      </c>
      <c r="AC9" s="34">
        <v>58</v>
      </c>
      <c r="AD9" s="34">
        <v>76</v>
      </c>
      <c r="AE9" s="109">
        <v>8</v>
      </c>
      <c r="AF9" s="35">
        <v>33</v>
      </c>
    </row>
    <row r="10" spans="1:32">
      <c r="A10" s="83">
        <v>8</v>
      </c>
      <c r="B10" s="104" t="s">
        <v>64</v>
      </c>
      <c r="C10" s="58">
        <v>3</v>
      </c>
      <c r="D10" s="60">
        <v>35.5</v>
      </c>
      <c r="E10" s="60">
        <v>45.5</v>
      </c>
      <c r="F10" s="84">
        <v>3</v>
      </c>
      <c r="G10" s="58">
        <v>14</v>
      </c>
      <c r="H10" s="111">
        <v>0</v>
      </c>
      <c r="I10" s="34">
        <v>0</v>
      </c>
      <c r="J10" s="34">
        <v>0</v>
      </c>
      <c r="K10" s="9">
        <v>0</v>
      </c>
      <c r="L10" s="111">
        <v>0</v>
      </c>
      <c r="M10" s="111">
        <v>0</v>
      </c>
      <c r="N10" s="34">
        <v>0</v>
      </c>
      <c r="O10" s="34">
        <v>0</v>
      </c>
      <c r="P10" s="9">
        <v>0</v>
      </c>
      <c r="Q10" s="111">
        <v>0</v>
      </c>
      <c r="R10" s="111">
        <f t="shared" si="0"/>
        <v>3</v>
      </c>
      <c r="S10" s="34">
        <f t="shared" si="1"/>
        <v>35.5</v>
      </c>
      <c r="T10" s="34">
        <f t="shared" si="2"/>
        <v>45.5</v>
      </c>
      <c r="U10" s="109">
        <f t="shared" si="3"/>
        <v>3</v>
      </c>
      <c r="V10" s="111">
        <f t="shared" si="4"/>
        <v>14</v>
      </c>
      <c r="W10" s="111">
        <f t="shared" si="5"/>
        <v>3</v>
      </c>
      <c r="X10" s="34">
        <f t="shared" si="6"/>
        <v>35.5</v>
      </c>
      <c r="Y10" s="34">
        <f t="shared" si="7"/>
        <v>45.5</v>
      </c>
      <c r="Z10" s="109">
        <f t="shared" si="8"/>
        <v>3</v>
      </c>
      <c r="AA10" s="111">
        <f t="shared" si="9"/>
        <v>14</v>
      </c>
      <c r="AB10" s="111">
        <v>6</v>
      </c>
      <c r="AC10" s="34">
        <v>67.5</v>
      </c>
      <c r="AD10" s="34">
        <v>86.5</v>
      </c>
      <c r="AE10" s="109">
        <v>6</v>
      </c>
      <c r="AF10" s="35">
        <v>23</v>
      </c>
    </row>
    <row r="11" spans="1:32">
      <c r="A11" s="83">
        <v>9</v>
      </c>
      <c r="B11" s="104" t="s">
        <v>57</v>
      </c>
      <c r="C11" s="16">
        <v>3</v>
      </c>
      <c r="D11" s="24">
        <v>34.5</v>
      </c>
      <c r="E11" s="24">
        <v>45.5</v>
      </c>
      <c r="F11" s="30">
        <v>2</v>
      </c>
      <c r="G11" s="16">
        <v>11</v>
      </c>
      <c r="H11" s="111">
        <v>0</v>
      </c>
      <c r="I11" s="34">
        <v>0</v>
      </c>
      <c r="J11" s="34">
        <v>0</v>
      </c>
      <c r="K11" s="9">
        <v>0</v>
      </c>
      <c r="L11" s="111">
        <v>0</v>
      </c>
      <c r="M11" s="111">
        <v>0</v>
      </c>
      <c r="N11" s="34">
        <v>0</v>
      </c>
      <c r="O11" s="34">
        <v>0</v>
      </c>
      <c r="P11" s="9">
        <v>0</v>
      </c>
      <c r="Q11" s="111">
        <v>0</v>
      </c>
      <c r="R11" s="111">
        <f t="shared" si="0"/>
        <v>3</v>
      </c>
      <c r="S11" s="34">
        <f t="shared" si="1"/>
        <v>34.5</v>
      </c>
      <c r="T11" s="34">
        <f t="shared" si="2"/>
        <v>45.5</v>
      </c>
      <c r="U11" s="109">
        <f t="shared" si="3"/>
        <v>2</v>
      </c>
      <c r="V11" s="111">
        <f t="shared" si="4"/>
        <v>11</v>
      </c>
      <c r="W11" s="111">
        <f t="shared" si="5"/>
        <v>3</v>
      </c>
      <c r="X11" s="34">
        <f t="shared" si="6"/>
        <v>34.5</v>
      </c>
      <c r="Y11" s="34">
        <f t="shared" si="7"/>
        <v>45.5</v>
      </c>
      <c r="Z11" s="109">
        <f t="shared" si="8"/>
        <v>2</v>
      </c>
      <c r="AA11" s="111">
        <f t="shared" si="9"/>
        <v>11</v>
      </c>
      <c r="AB11" s="111">
        <v>3</v>
      </c>
      <c r="AC11" s="34">
        <v>35.5</v>
      </c>
      <c r="AD11" s="34">
        <v>45.5</v>
      </c>
      <c r="AE11" s="109">
        <v>3</v>
      </c>
      <c r="AF11" s="35">
        <v>14</v>
      </c>
    </row>
    <row r="12" spans="1:32">
      <c r="A12" s="83">
        <v>10</v>
      </c>
      <c r="B12" s="48" t="s">
        <v>39</v>
      </c>
      <c r="C12" s="16">
        <v>2</v>
      </c>
      <c r="D12" s="24">
        <v>35.5</v>
      </c>
      <c r="E12" s="24">
        <v>47.5</v>
      </c>
      <c r="F12" s="30">
        <v>2</v>
      </c>
      <c r="G12" s="16">
        <v>13</v>
      </c>
      <c r="H12" s="111">
        <v>0</v>
      </c>
      <c r="I12" s="34">
        <v>0</v>
      </c>
      <c r="J12" s="34">
        <v>0</v>
      </c>
      <c r="K12" s="9">
        <v>0</v>
      </c>
      <c r="L12" s="111">
        <v>0</v>
      </c>
      <c r="M12" s="111">
        <v>0</v>
      </c>
      <c r="N12" s="34">
        <v>0</v>
      </c>
      <c r="O12" s="34">
        <v>0</v>
      </c>
      <c r="P12" s="9">
        <v>0</v>
      </c>
      <c r="Q12" s="111">
        <v>0</v>
      </c>
      <c r="R12" s="111">
        <f t="shared" si="0"/>
        <v>2</v>
      </c>
      <c r="S12" s="34">
        <f t="shared" si="1"/>
        <v>35.5</v>
      </c>
      <c r="T12" s="34">
        <f t="shared" si="2"/>
        <v>47.5</v>
      </c>
      <c r="U12" s="109">
        <f t="shared" si="3"/>
        <v>2</v>
      </c>
      <c r="V12" s="111">
        <f t="shared" si="4"/>
        <v>13</v>
      </c>
      <c r="W12" s="111">
        <f t="shared" si="5"/>
        <v>2</v>
      </c>
      <c r="X12" s="34">
        <f t="shared" si="6"/>
        <v>35.5</v>
      </c>
      <c r="Y12" s="34">
        <f t="shared" si="7"/>
        <v>47.5</v>
      </c>
      <c r="Z12" s="109">
        <f t="shared" si="8"/>
        <v>2</v>
      </c>
      <c r="AA12" s="111">
        <f t="shared" si="9"/>
        <v>13</v>
      </c>
      <c r="AB12" s="111">
        <v>3</v>
      </c>
      <c r="AC12" s="34">
        <v>34.5</v>
      </c>
      <c r="AD12" s="34">
        <v>45.5</v>
      </c>
      <c r="AE12" s="109">
        <v>2</v>
      </c>
      <c r="AF12" s="35">
        <v>11</v>
      </c>
    </row>
    <row r="13" spans="1:32">
      <c r="A13" s="83">
        <v>11</v>
      </c>
      <c r="B13" s="48" t="s">
        <v>28</v>
      </c>
      <c r="C13" s="58">
        <v>0</v>
      </c>
      <c r="D13" s="60">
        <v>37</v>
      </c>
      <c r="E13" s="60">
        <v>49</v>
      </c>
      <c r="F13" s="84">
        <v>0</v>
      </c>
      <c r="G13" s="58">
        <v>0</v>
      </c>
      <c r="H13" s="111">
        <v>0</v>
      </c>
      <c r="I13" s="34">
        <v>0</v>
      </c>
      <c r="J13" s="34">
        <v>0</v>
      </c>
      <c r="K13" s="9">
        <v>0</v>
      </c>
      <c r="L13" s="111">
        <v>0</v>
      </c>
      <c r="M13" s="111">
        <v>0</v>
      </c>
      <c r="N13" s="34">
        <v>0</v>
      </c>
      <c r="O13" s="34">
        <v>0</v>
      </c>
      <c r="P13" s="9">
        <v>0</v>
      </c>
      <c r="Q13" s="111">
        <v>0</v>
      </c>
      <c r="R13" s="111">
        <f t="shared" si="0"/>
        <v>0</v>
      </c>
      <c r="S13" s="34">
        <f t="shared" si="1"/>
        <v>37</v>
      </c>
      <c r="T13" s="34">
        <f t="shared" si="2"/>
        <v>49</v>
      </c>
      <c r="U13" s="109">
        <f t="shared" si="3"/>
        <v>0</v>
      </c>
      <c r="V13" s="111">
        <f t="shared" si="4"/>
        <v>0</v>
      </c>
      <c r="W13" s="111">
        <f t="shared" si="5"/>
        <v>0</v>
      </c>
      <c r="X13" s="34">
        <f t="shared" si="6"/>
        <v>37</v>
      </c>
      <c r="Y13" s="34">
        <f t="shared" si="7"/>
        <v>49</v>
      </c>
      <c r="Z13" s="109">
        <f t="shared" si="8"/>
        <v>0</v>
      </c>
      <c r="AA13" s="111">
        <f t="shared" si="9"/>
        <v>0</v>
      </c>
      <c r="AB13" s="111">
        <v>2</v>
      </c>
      <c r="AC13" s="34">
        <v>35.5</v>
      </c>
      <c r="AD13" s="34">
        <v>47.5</v>
      </c>
      <c r="AE13" s="109">
        <v>2</v>
      </c>
      <c r="AF13" s="35">
        <v>13</v>
      </c>
    </row>
    <row r="14" spans="1:32" ht="15.75" thickBot="1">
      <c r="A14" s="86">
        <v>12</v>
      </c>
      <c r="B14" s="105" t="s">
        <v>54</v>
      </c>
      <c r="C14" s="112"/>
      <c r="D14" s="112"/>
      <c r="E14" s="112"/>
      <c r="F14" s="112"/>
      <c r="G14" s="112"/>
      <c r="H14" s="113">
        <v>4</v>
      </c>
      <c r="I14" s="52">
        <v>27</v>
      </c>
      <c r="J14" s="52">
        <v>36</v>
      </c>
      <c r="K14" s="32">
        <v>4</v>
      </c>
      <c r="L14" s="113">
        <v>15</v>
      </c>
      <c r="M14" s="114">
        <v>4</v>
      </c>
      <c r="N14" s="68">
        <v>31</v>
      </c>
      <c r="O14" s="68">
        <v>40</v>
      </c>
      <c r="P14" s="69">
        <v>4</v>
      </c>
      <c r="Q14" s="114">
        <v>18</v>
      </c>
      <c r="R14" s="113">
        <f t="shared" ref="R14" si="10">C14+H14+M14</f>
        <v>8</v>
      </c>
      <c r="S14" s="52">
        <f t="shared" ref="S14" si="11">D14+I14+N14</f>
        <v>58</v>
      </c>
      <c r="T14" s="52">
        <f t="shared" ref="T14" si="12">E14+J14+O14</f>
        <v>76</v>
      </c>
      <c r="U14" s="110">
        <f t="shared" ref="U14" si="13">F14+K14+P14</f>
        <v>8</v>
      </c>
      <c r="V14" s="113">
        <f t="shared" ref="V14" si="14">G14+L14+Q14</f>
        <v>33</v>
      </c>
      <c r="W14" s="113">
        <f t="shared" si="5"/>
        <v>16</v>
      </c>
      <c r="X14" s="52">
        <f t="shared" si="6"/>
        <v>116</v>
      </c>
      <c r="Y14" s="52">
        <f t="shared" si="7"/>
        <v>152</v>
      </c>
      <c r="Z14" s="110">
        <f t="shared" si="8"/>
        <v>16</v>
      </c>
      <c r="AA14" s="113">
        <f t="shared" si="9"/>
        <v>66</v>
      </c>
      <c r="AB14" s="113">
        <v>0</v>
      </c>
      <c r="AC14" s="52">
        <v>37</v>
      </c>
      <c r="AD14" s="52">
        <v>49</v>
      </c>
      <c r="AE14" s="110">
        <v>0</v>
      </c>
      <c r="AF14" s="53">
        <v>0</v>
      </c>
    </row>
    <row r="15" spans="1:32" ht="15.75" thickTop="1"/>
  </sheetData>
  <mergeCells count="1">
    <mergeCell ref="A1:G1"/>
  </mergeCells>
  <pageMargins left="0.25" right="0.25" top="0.75" bottom="0.75" header="0.3" footer="0.3"/>
  <pageSetup paperSize="9" orientation="landscape" horizontalDpi="4294967294" verticalDpi="4294967295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AA20"/>
  <sheetViews>
    <sheetView tabSelected="1" workbookViewId="0">
      <selection activeCell="B24" sqref="B24"/>
    </sheetView>
  </sheetViews>
  <sheetFormatPr defaultRowHeight="15"/>
  <cols>
    <col min="1" max="1" width="5.42578125" bestFit="1" customWidth="1"/>
    <col min="2" max="2" width="30.5703125" customWidth="1"/>
    <col min="3" max="22" width="0" hidden="1" customWidth="1"/>
  </cols>
  <sheetData>
    <row r="1" spans="1:27" ht="19.5" thickBot="1">
      <c r="A1" s="153" t="s">
        <v>59</v>
      </c>
      <c r="B1" s="153"/>
      <c r="C1" s="153"/>
      <c r="D1" s="153"/>
      <c r="E1" s="153"/>
      <c r="F1" s="153"/>
      <c r="G1" s="153"/>
    </row>
    <row r="2" spans="1:27" ht="15.75" thickTop="1">
      <c r="A2" s="115" t="s">
        <v>0</v>
      </c>
      <c r="B2" s="116" t="s">
        <v>1</v>
      </c>
      <c r="C2" s="116" t="s">
        <v>2</v>
      </c>
      <c r="D2" s="116" t="s">
        <v>3</v>
      </c>
      <c r="E2" s="116" t="s">
        <v>4</v>
      </c>
      <c r="F2" s="116" t="s">
        <v>5</v>
      </c>
      <c r="G2" s="116" t="s">
        <v>6</v>
      </c>
      <c r="H2" s="116" t="s">
        <v>2</v>
      </c>
      <c r="I2" s="116" t="s">
        <v>3</v>
      </c>
      <c r="J2" s="116" t="s">
        <v>4</v>
      </c>
      <c r="K2" s="116" t="s">
        <v>5</v>
      </c>
      <c r="L2" s="116" t="s">
        <v>6</v>
      </c>
      <c r="M2" s="116" t="s">
        <v>2</v>
      </c>
      <c r="N2" s="116" t="s">
        <v>3</v>
      </c>
      <c r="O2" s="116" t="s">
        <v>4</v>
      </c>
      <c r="P2" s="116" t="s">
        <v>5</v>
      </c>
      <c r="Q2" s="116" t="s">
        <v>6</v>
      </c>
      <c r="R2" s="116" t="s">
        <v>2</v>
      </c>
      <c r="S2" s="116" t="s">
        <v>3</v>
      </c>
      <c r="T2" s="116" t="s">
        <v>4</v>
      </c>
      <c r="U2" s="116" t="s">
        <v>5</v>
      </c>
      <c r="V2" s="116" t="s">
        <v>6</v>
      </c>
      <c r="W2" s="116" t="s">
        <v>2</v>
      </c>
      <c r="X2" s="116" t="s">
        <v>3</v>
      </c>
      <c r="Y2" s="116" t="s">
        <v>4</v>
      </c>
      <c r="Z2" s="116" t="s">
        <v>5</v>
      </c>
      <c r="AA2" s="117" t="s">
        <v>6</v>
      </c>
    </row>
    <row r="3" spans="1:27">
      <c r="A3" s="123">
        <v>1</v>
      </c>
      <c r="B3" s="124" t="s">
        <v>24</v>
      </c>
      <c r="C3" s="125">
        <v>10.5</v>
      </c>
      <c r="D3" s="126">
        <v>50.5</v>
      </c>
      <c r="E3" s="126">
        <v>66</v>
      </c>
      <c r="F3" s="127">
        <v>10</v>
      </c>
      <c r="G3" s="125">
        <v>44.5</v>
      </c>
      <c r="H3" s="128">
        <v>7</v>
      </c>
      <c r="I3" s="128">
        <v>37.5</v>
      </c>
      <c r="J3" s="128">
        <v>49.5</v>
      </c>
      <c r="K3" s="128">
        <v>7</v>
      </c>
      <c r="L3" s="128">
        <v>34</v>
      </c>
      <c r="M3" s="128">
        <v>8.5</v>
      </c>
      <c r="N3" s="128">
        <v>37.5</v>
      </c>
      <c r="O3" s="128">
        <v>47</v>
      </c>
      <c r="P3" s="128">
        <v>8</v>
      </c>
      <c r="Q3" s="128">
        <v>41.5</v>
      </c>
      <c r="R3" s="129">
        <f>C3+H3+M3</f>
        <v>26</v>
      </c>
      <c r="S3" s="130">
        <f>D3+I3+N3</f>
        <v>125.5</v>
      </c>
      <c r="T3" s="130">
        <f>E3+J3+O3</f>
        <v>162.5</v>
      </c>
      <c r="U3" s="128">
        <f>F3+K3+P3</f>
        <v>25</v>
      </c>
      <c r="V3" s="129">
        <f>G3+L3+Q3</f>
        <v>120</v>
      </c>
      <c r="W3" s="129">
        <v>26</v>
      </c>
      <c r="X3" s="130">
        <v>125.5</v>
      </c>
      <c r="Y3" s="130">
        <v>162.5</v>
      </c>
      <c r="Z3" s="128">
        <v>25</v>
      </c>
      <c r="AA3" s="136">
        <v>120</v>
      </c>
    </row>
    <row r="4" spans="1:27">
      <c r="A4" s="123">
        <v>2</v>
      </c>
      <c r="B4" s="124" t="s">
        <v>9</v>
      </c>
      <c r="C4" s="125">
        <v>10.5</v>
      </c>
      <c r="D4" s="126">
        <v>49</v>
      </c>
      <c r="E4" s="126">
        <v>65.5</v>
      </c>
      <c r="F4" s="131">
        <v>10</v>
      </c>
      <c r="G4" s="125">
        <v>45</v>
      </c>
      <c r="H4" s="128">
        <v>5.5</v>
      </c>
      <c r="I4" s="128">
        <v>36</v>
      </c>
      <c r="J4" s="128">
        <v>47.5</v>
      </c>
      <c r="K4" s="128">
        <v>5</v>
      </c>
      <c r="L4" s="128">
        <v>28</v>
      </c>
      <c r="M4" s="128">
        <v>5</v>
      </c>
      <c r="N4" s="128">
        <v>33.5</v>
      </c>
      <c r="O4" s="128">
        <v>42</v>
      </c>
      <c r="P4" s="128">
        <v>5</v>
      </c>
      <c r="Q4" s="128">
        <v>25</v>
      </c>
      <c r="R4" s="129">
        <f t="shared" ref="R4:R18" si="0">C4+H4+M4</f>
        <v>21</v>
      </c>
      <c r="S4" s="130">
        <f t="shared" ref="S4:S18" si="1">D4+I4+N4</f>
        <v>118.5</v>
      </c>
      <c r="T4" s="130">
        <f t="shared" ref="T4:T18" si="2">E4+J4+O4</f>
        <v>155</v>
      </c>
      <c r="U4" s="128">
        <f t="shared" ref="U4:U18" si="3">F4+K4+P4</f>
        <v>20</v>
      </c>
      <c r="V4" s="129">
        <f t="shared" ref="V4:V18" si="4">G4+L4+Q4</f>
        <v>98</v>
      </c>
      <c r="W4" s="129">
        <v>21</v>
      </c>
      <c r="X4" s="130">
        <v>118.5</v>
      </c>
      <c r="Y4" s="130">
        <v>155</v>
      </c>
      <c r="Z4" s="128">
        <v>20</v>
      </c>
      <c r="AA4" s="136">
        <v>98</v>
      </c>
    </row>
    <row r="5" spans="1:27">
      <c r="A5" s="123">
        <v>3</v>
      </c>
      <c r="B5" s="132" t="s">
        <v>10</v>
      </c>
      <c r="C5" s="133">
        <v>9.5</v>
      </c>
      <c r="D5" s="134">
        <v>44</v>
      </c>
      <c r="E5" s="134">
        <v>57</v>
      </c>
      <c r="F5" s="135">
        <v>8</v>
      </c>
      <c r="G5" s="133">
        <v>37</v>
      </c>
      <c r="H5" s="128">
        <v>5</v>
      </c>
      <c r="I5" s="128">
        <v>35.5</v>
      </c>
      <c r="J5" s="128">
        <v>46</v>
      </c>
      <c r="K5" s="128">
        <v>5</v>
      </c>
      <c r="L5" s="128">
        <v>27</v>
      </c>
      <c r="M5" s="128">
        <v>5</v>
      </c>
      <c r="N5" s="128">
        <v>37</v>
      </c>
      <c r="O5" s="128">
        <v>48.5</v>
      </c>
      <c r="P5" s="128">
        <v>5</v>
      </c>
      <c r="Q5" s="128">
        <v>33</v>
      </c>
      <c r="R5" s="129">
        <f t="shared" si="0"/>
        <v>19.5</v>
      </c>
      <c r="S5" s="130">
        <f t="shared" si="1"/>
        <v>116.5</v>
      </c>
      <c r="T5" s="130">
        <f t="shared" si="2"/>
        <v>151.5</v>
      </c>
      <c r="U5" s="128">
        <f t="shared" si="3"/>
        <v>18</v>
      </c>
      <c r="V5" s="129">
        <f t="shared" si="4"/>
        <v>97</v>
      </c>
      <c r="W5" s="129">
        <v>20</v>
      </c>
      <c r="X5" s="130">
        <v>125.5</v>
      </c>
      <c r="Y5" s="130">
        <v>166.5</v>
      </c>
      <c r="Z5" s="128">
        <v>19</v>
      </c>
      <c r="AA5" s="136">
        <v>108</v>
      </c>
    </row>
    <row r="6" spans="1:27">
      <c r="A6" s="108">
        <v>4</v>
      </c>
      <c r="B6" s="120" t="s">
        <v>65</v>
      </c>
      <c r="C6" s="16">
        <v>9</v>
      </c>
      <c r="D6" s="24">
        <v>49</v>
      </c>
      <c r="E6" s="24">
        <v>65</v>
      </c>
      <c r="F6" s="11">
        <v>8</v>
      </c>
      <c r="G6" s="16">
        <v>42.5</v>
      </c>
      <c r="H6" s="9">
        <v>5</v>
      </c>
      <c r="I6" s="9">
        <v>33.5</v>
      </c>
      <c r="J6" s="9">
        <v>43.5</v>
      </c>
      <c r="K6" s="9">
        <v>5</v>
      </c>
      <c r="L6" s="9">
        <v>24</v>
      </c>
      <c r="M6" s="9">
        <v>0</v>
      </c>
      <c r="N6" s="9">
        <v>0</v>
      </c>
      <c r="O6" s="9">
        <v>0</v>
      </c>
      <c r="P6" s="9">
        <v>0</v>
      </c>
      <c r="Q6" s="9">
        <v>0</v>
      </c>
      <c r="R6" s="111">
        <f t="shared" si="0"/>
        <v>14</v>
      </c>
      <c r="S6" s="34">
        <f t="shared" si="1"/>
        <v>82.5</v>
      </c>
      <c r="T6" s="34">
        <f t="shared" si="2"/>
        <v>108.5</v>
      </c>
      <c r="U6" s="9">
        <f t="shared" si="3"/>
        <v>13</v>
      </c>
      <c r="V6" s="111">
        <f t="shared" si="4"/>
        <v>66.5</v>
      </c>
      <c r="W6" s="111">
        <v>19.5</v>
      </c>
      <c r="X6" s="34">
        <v>116.5</v>
      </c>
      <c r="Y6" s="34">
        <v>151.5</v>
      </c>
      <c r="Z6" s="9">
        <v>18</v>
      </c>
      <c r="AA6" s="35">
        <v>97</v>
      </c>
    </row>
    <row r="7" spans="1:27">
      <c r="A7" s="108">
        <v>5</v>
      </c>
      <c r="B7" s="120" t="s">
        <v>13</v>
      </c>
      <c r="C7" s="16">
        <v>9</v>
      </c>
      <c r="D7" s="24">
        <v>47.5</v>
      </c>
      <c r="E7" s="24">
        <v>62.5</v>
      </c>
      <c r="F7" s="11">
        <v>9</v>
      </c>
      <c r="G7" s="16">
        <v>37</v>
      </c>
      <c r="H7" s="9">
        <v>4</v>
      </c>
      <c r="I7" s="9">
        <v>36.5</v>
      </c>
      <c r="J7" s="9">
        <v>46.5</v>
      </c>
      <c r="K7" s="9">
        <v>4</v>
      </c>
      <c r="L7" s="9">
        <v>25</v>
      </c>
      <c r="M7" s="9">
        <v>5</v>
      </c>
      <c r="N7" s="9">
        <v>31</v>
      </c>
      <c r="O7" s="9">
        <v>40</v>
      </c>
      <c r="P7" s="9">
        <v>5</v>
      </c>
      <c r="Q7" s="9">
        <v>23</v>
      </c>
      <c r="R7" s="111">
        <f t="shared" si="0"/>
        <v>18</v>
      </c>
      <c r="S7" s="34">
        <f t="shared" si="1"/>
        <v>115</v>
      </c>
      <c r="T7" s="34">
        <f t="shared" si="2"/>
        <v>149</v>
      </c>
      <c r="U7" s="9">
        <f t="shared" si="3"/>
        <v>18</v>
      </c>
      <c r="V7" s="111">
        <f t="shared" si="4"/>
        <v>85</v>
      </c>
      <c r="W7" s="111">
        <v>18</v>
      </c>
      <c r="X7" s="34">
        <v>115</v>
      </c>
      <c r="Y7" s="34">
        <v>149</v>
      </c>
      <c r="Z7" s="9">
        <v>18</v>
      </c>
      <c r="AA7" s="35">
        <v>85</v>
      </c>
    </row>
    <row r="8" spans="1:27">
      <c r="A8" s="108">
        <v>6</v>
      </c>
      <c r="B8" s="120" t="s">
        <v>25</v>
      </c>
      <c r="C8" s="16">
        <v>8.5</v>
      </c>
      <c r="D8" s="24">
        <v>52</v>
      </c>
      <c r="E8" s="24">
        <v>69.5</v>
      </c>
      <c r="F8" s="11">
        <v>8</v>
      </c>
      <c r="G8" s="16">
        <v>45.5</v>
      </c>
      <c r="H8" s="9">
        <v>5.5</v>
      </c>
      <c r="I8" s="9">
        <v>39.5</v>
      </c>
      <c r="J8" s="9">
        <v>52</v>
      </c>
      <c r="K8" s="9">
        <v>5</v>
      </c>
      <c r="L8" s="9">
        <v>33.5</v>
      </c>
      <c r="M8" s="9">
        <v>6</v>
      </c>
      <c r="N8" s="9">
        <v>34</v>
      </c>
      <c r="O8" s="9">
        <v>45</v>
      </c>
      <c r="P8" s="9">
        <v>6</v>
      </c>
      <c r="Q8" s="9">
        <v>29</v>
      </c>
      <c r="R8" s="111">
        <f t="shared" si="0"/>
        <v>20</v>
      </c>
      <c r="S8" s="34">
        <f t="shared" si="1"/>
        <v>125.5</v>
      </c>
      <c r="T8" s="34">
        <f t="shared" si="2"/>
        <v>166.5</v>
      </c>
      <c r="U8" s="9">
        <f t="shared" si="3"/>
        <v>19</v>
      </c>
      <c r="V8" s="111">
        <f t="shared" si="4"/>
        <v>108</v>
      </c>
      <c r="W8" s="111">
        <v>15.5</v>
      </c>
      <c r="X8" s="34">
        <v>115</v>
      </c>
      <c r="Y8" s="34">
        <v>149.5</v>
      </c>
      <c r="Z8" s="9">
        <v>14</v>
      </c>
      <c r="AA8" s="35">
        <v>71.5</v>
      </c>
    </row>
    <row r="9" spans="1:27">
      <c r="A9" s="108">
        <v>7</v>
      </c>
      <c r="B9" s="121" t="s">
        <v>45</v>
      </c>
      <c r="C9" s="16">
        <v>7.5</v>
      </c>
      <c r="D9" s="24">
        <v>51</v>
      </c>
      <c r="E9" s="24">
        <v>68</v>
      </c>
      <c r="F9" s="11">
        <v>7</v>
      </c>
      <c r="G9" s="16">
        <v>32</v>
      </c>
      <c r="H9" s="9">
        <v>0</v>
      </c>
      <c r="I9" s="9">
        <v>0</v>
      </c>
      <c r="J9" s="9">
        <v>0</v>
      </c>
      <c r="K9" s="63">
        <v>0</v>
      </c>
      <c r="L9" s="9">
        <v>0</v>
      </c>
      <c r="M9" s="9">
        <v>0</v>
      </c>
      <c r="N9" s="9">
        <v>0</v>
      </c>
      <c r="O9" s="9">
        <v>0</v>
      </c>
      <c r="P9" s="9">
        <v>0</v>
      </c>
      <c r="Q9" s="9">
        <v>0</v>
      </c>
      <c r="R9" s="111">
        <f t="shared" si="0"/>
        <v>7.5</v>
      </c>
      <c r="S9" s="34">
        <f t="shared" si="1"/>
        <v>51</v>
      </c>
      <c r="T9" s="34">
        <f t="shared" si="2"/>
        <v>68</v>
      </c>
      <c r="U9" s="9">
        <f t="shared" si="3"/>
        <v>7</v>
      </c>
      <c r="V9" s="111">
        <f t="shared" si="4"/>
        <v>32</v>
      </c>
      <c r="W9" s="111">
        <v>15.5</v>
      </c>
      <c r="X9" s="34">
        <v>110.5</v>
      </c>
      <c r="Y9" s="34">
        <v>146.5</v>
      </c>
      <c r="Z9" s="9">
        <v>15</v>
      </c>
      <c r="AA9" s="35">
        <v>73</v>
      </c>
    </row>
    <row r="10" spans="1:27">
      <c r="A10" s="108">
        <v>9</v>
      </c>
      <c r="B10" s="121" t="s">
        <v>66</v>
      </c>
      <c r="C10" s="16">
        <v>6.5</v>
      </c>
      <c r="D10" s="24">
        <v>40.5</v>
      </c>
      <c r="E10" s="24">
        <v>52.5</v>
      </c>
      <c r="F10" s="30">
        <v>2</v>
      </c>
      <c r="G10" s="16">
        <v>23</v>
      </c>
      <c r="H10" s="9">
        <v>3</v>
      </c>
      <c r="I10" s="9">
        <v>29.5</v>
      </c>
      <c r="J10" s="9">
        <v>38</v>
      </c>
      <c r="K10" s="9">
        <v>3</v>
      </c>
      <c r="L10" s="9">
        <v>18</v>
      </c>
      <c r="M10" s="9">
        <v>2.5</v>
      </c>
      <c r="N10" s="9">
        <v>30.5</v>
      </c>
      <c r="O10" s="9">
        <v>39.5</v>
      </c>
      <c r="P10" s="9">
        <v>2</v>
      </c>
      <c r="Q10" s="9">
        <v>13</v>
      </c>
      <c r="R10" s="111">
        <f t="shared" si="0"/>
        <v>12</v>
      </c>
      <c r="S10" s="34">
        <f t="shared" si="1"/>
        <v>100.5</v>
      </c>
      <c r="T10" s="34">
        <f t="shared" si="2"/>
        <v>130</v>
      </c>
      <c r="U10" s="9">
        <f t="shared" si="3"/>
        <v>7</v>
      </c>
      <c r="V10" s="111">
        <f t="shared" si="4"/>
        <v>54</v>
      </c>
      <c r="W10" s="111">
        <v>13.5</v>
      </c>
      <c r="X10" s="34">
        <v>110.5</v>
      </c>
      <c r="Y10" s="34">
        <v>144.5</v>
      </c>
      <c r="Z10" s="9">
        <v>13</v>
      </c>
      <c r="AA10" s="35">
        <v>69.5</v>
      </c>
    </row>
    <row r="11" spans="1:27">
      <c r="A11" s="108">
        <v>10</v>
      </c>
      <c r="B11" s="120" t="s">
        <v>33</v>
      </c>
      <c r="C11" s="16">
        <v>6</v>
      </c>
      <c r="D11" s="24">
        <v>43.5</v>
      </c>
      <c r="E11" s="24">
        <v>58</v>
      </c>
      <c r="F11" s="11">
        <v>5</v>
      </c>
      <c r="G11" s="16">
        <v>24.5</v>
      </c>
      <c r="H11" s="9">
        <v>4.5</v>
      </c>
      <c r="I11" s="9">
        <v>35</v>
      </c>
      <c r="J11" s="9">
        <v>43.5</v>
      </c>
      <c r="K11" s="9">
        <v>4</v>
      </c>
      <c r="L11" s="9">
        <v>23</v>
      </c>
      <c r="M11" s="9">
        <v>5</v>
      </c>
      <c r="N11" s="9">
        <v>36.5</v>
      </c>
      <c r="O11" s="9">
        <v>48</v>
      </c>
      <c r="P11" s="9">
        <v>5</v>
      </c>
      <c r="Q11" s="9">
        <v>24</v>
      </c>
      <c r="R11" s="111">
        <f t="shared" si="0"/>
        <v>15.5</v>
      </c>
      <c r="S11" s="34">
        <f t="shared" si="1"/>
        <v>115</v>
      </c>
      <c r="T11" s="34">
        <f t="shared" si="2"/>
        <v>149.5</v>
      </c>
      <c r="U11" s="9">
        <f t="shared" si="3"/>
        <v>14</v>
      </c>
      <c r="V11" s="111">
        <f t="shared" si="4"/>
        <v>71.5</v>
      </c>
      <c r="W11" s="111">
        <v>13</v>
      </c>
      <c r="X11" s="34">
        <v>98.5</v>
      </c>
      <c r="Y11" s="34">
        <v>128</v>
      </c>
      <c r="Z11" s="9">
        <v>12</v>
      </c>
      <c r="AA11" s="35">
        <v>54.5</v>
      </c>
    </row>
    <row r="12" spans="1:27">
      <c r="A12" s="108">
        <v>11</v>
      </c>
      <c r="B12" s="121" t="s">
        <v>12</v>
      </c>
      <c r="C12" s="118">
        <v>6</v>
      </c>
      <c r="D12" s="41">
        <v>40.5</v>
      </c>
      <c r="E12" s="41">
        <v>55</v>
      </c>
      <c r="F12" s="42">
        <v>6</v>
      </c>
      <c r="G12" s="118">
        <v>23</v>
      </c>
      <c r="H12" s="9">
        <v>4.5</v>
      </c>
      <c r="I12" s="9">
        <v>35</v>
      </c>
      <c r="J12" s="9">
        <v>43.5</v>
      </c>
      <c r="K12" s="9">
        <v>4</v>
      </c>
      <c r="L12" s="9">
        <v>23</v>
      </c>
      <c r="M12" s="9">
        <v>5</v>
      </c>
      <c r="N12" s="9">
        <v>35</v>
      </c>
      <c r="O12" s="9">
        <v>48</v>
      </c>
      <c r="P12" s="9">
        <v>5</v>
      </c>
      <c r="Q12" s="9">
        <v>27</v>
      </c>
      <c r="R12" s="111">
        <f t="shared" si="0"/>
        <v>15.5</v>
      </c>
      <c r="S12" s="34">
        <f t="shared" si="1"/>
        <v>110.5</v>
      </c>
      <c r="T12" s="34">
        <f t="shared" si="2"/>
        <v>146.5</v>
      </c>
      <c r="U12" s="9">
        <f t="shared" si="3"/>
        <v>15</v>
      </c>
      <c r="V12" s="111">
        <f t="shared" si="4"/>
        <v>73</v>
      </c>
      <c r="W12" s="111">
        <v>12</v>
      </c>
      <c r="X12" s="34">
        <v>100.5</v>
      </c>
      <c r="Y12" s="34">
        <v>130</v>
      </c>
      <c r="Z12" s="9">
        <v>7</v>
      </c>
      <c r="AA12" s="35">
        <v>54</v>
      </c>
    </row>
    <row r="13" spans="1:27">
      <c r="A13" s="108">
        <v>12</v>
      </c>
      <c r="B13" s="120" t="s">
        <v>37</v>
      </c>
      <c r="C13" s="16">
        <v>4.5</v>
      </c>
      <c r="D13" s="24">
        <v>44</v>
      </c>
      <c r="E13" s="24">
        <v>58.5</v>
      </c>
      <c r="F13" s="30">
        <v>4</v>
      </c>
      <c r="G13" s="16">
        <v>24.5</v>
      </c>
      <c r="H13" s="9">
        <v>4</v>
      </c>
      <c r="I13" s="9">
        <v>26.5</v>
      </c>
      <c r="J13" s="9">
        <v>34</v>
      </c>
      <c r="K13" s="9">
        <v>4</v>
      </c>
      <c r="L13" s="9">
        <v>14</v>
      </c>
      <c r="M13" s="9">
        <v>4.5</v>
      </c>
      <c r="N13" s="9">
        <v>28</v>
      </c>
      <c r="O13" s="9">
        <v>35.5</v>
      </c>
      <c r="P13" s="9">
        <v>4</v>
      </c>
      <c r="Q13" s="9">
        <v>16</v>
      </c>
      <c r="R13" s="111">
        <f t="shared" si="0"/>
        <v>13</v>
      </c>
      <c r="S13" s="34">
        <f t="shared" si="1"/>
        <v>98.5</v>
      </c>
      <c r="T13" s="34">
        <f t="shared" si="2"/>
        <v>128</v>
      </c>
      <c r="U13" s="9">
        <f t="shared" si="3"/>
        <v>12</v>
      </c>
      <c r="V13" s="111">
        <f t="shared" si="4"/>
        <v>54.5</v>
      </c>
      <c r="W13" s="111">
        <v>9</v>
      </c>
      <c r="X13" s="34">
        <v>90</v>
      </c>
      <c r="Y13" s="34">
        <v>116.5</v>
      </c>
      <c r="Z13" s="9">
        <v>9</v>
      </c>
      <c r="AA13" s="35">
        <v>29</v>
      </c>
    </row>
    <row r="14" spans="1:27">
      <c r="A14" s="108">
        <v>13</v>
      </c>
      <c r="B14" s="121" t="s">
        <v>67</v>
      </c>
      <c r="C14" s="118">
        <v>4</v>
      </c>
      <c r="D14" s="41">
        <v>37</v>
      </c>
      <c r="E14" s="41">
        <v>47.5</v>
      </c>
      <c r="F14" s="42">
        <v>4</v>
      </c>
      <c r="G14" s="118">
        <v>7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9">
        <v>0</v>
      </c>
      <c r="O14" s="9">
        <v>0</v>
      </c>
      <c r="P14" s="9">
        <v>0</v>
      </c>
      <c r="Q14" s="9">
        <v>0</v>
      </c>
      <c r="R14" s="111">
        <f t="shared" si="0"/>
        <v>4</v>
      </c>
      <c r="S14" s="34">
        <f t="shared" si="1"/>
        <v>37</v>
      </c>
      <c r="T14" s="34">
        <f t="shared" si="2"/>
        <v>47.5</v>
      </c>
      <c r="U14" s="9">
        <f t="shared" si="3"/>
        <v>4</v>
      </c>
      <c r="V14" s="111">
        <f t="shared" si="4"/>
        <v>7</v>
      </c>
      <c r="W14" s="111">
        <v>7.5</v>
      </c>
      <c r="X14" s="34">
        <v>51</v>
      </c>
      <c r="Y14" s="34">
        <v>68</v>
      </c>
      <c r="Z14" s="9">
        <v>7</v>
      </c>
      <c r="AA14" s="35">
        <v>32</v>
      </c>
    </row>
    <row r="15" spans="1:27">
      <c r="A15" s="108">
        <v>14</v>
      </c>
      <c r="B15" s="121" t="s">
        <v>55</v>
      </c>
      <c r="C15" s="111">
        <v>3</v>
      </c>
      <c r="D15" s="34">
        <v>37</v>
      </c>
      <c r="E15" s="34">
        <v>51</v>
      </c>
      <c r="F15" s="9">
        <v>3</v>
      </c>
      <c r="G15" s="111">
        <v>17</v>
      </c>
      <c r="H15" s="9">
        <v>0</v>
      </c>
      <c r="I15" s="9">
        <v>0</v>
      </c>
      <c r="J15" s="9">
        <v>0</v>
      </c>
      <c r="K15" s="9">
        <v>0</v>
      </c>
      <c r="L15" s="9">
        <v>0</v>
      </c>
      <c r="M15" s="9">
        <v>0</v>
      </c>
      <c r="N15" s="9">
        <v>0</v>
      </c>
      <c r="O15" s="9">
        <v>0</v>
      </c>
      <c r="P15" s="9">
        <v>0</v>
      </c>
      <c r="Q15" s="9">
        <v>0</v>
      </c>
      <c r="R15" s="111">
        <f t="shared" si="0"/>
        <v>3</v>
      </c>
      <c r="S15" s="34">
        <f t="shared" si="1"/>
        <v>37</v>
      </c>
      <c r="T15" s="34">
        <f t="shared" si="2"/>
        <v>51</v>
      </c>
      <c r="U15" s="9">
        <f t="shared" si="3"/>
        <v>3</v>
      </c>
      <c r="V15" s="111">
        <f t="shared" si="4"/>
        <v>17</v>
      </c>
      <c r="W15" s="111">
        <v>7</v>
      </c>
      <c r="X15" s="34">
        <v>83</v>
      </c>
      <c r="Y15" s="34">
        <v>109</v>
      </c>
      <c r="Z15" s="9">
        <v>6</v>
      </c>
      <c r="AA15" s="35">
        <v>32</v>
      </c>
    </row>
    <row r="16" spans="1:27">
      <c r="A16" s="108">
        <v>15</v>
      </c>
      <c r="B16" s="121" t="s">
        <v>68</v>
      </c>
      <c r="C16" s="16">
        <v>3</v>
      </c>
      <c r="D16" s="24">
        <v>36</v>
      </c>
      <c r="E16" s="24">
        <v>47.5</v>
      </c>
      <c r="F16" s="30">
        <v>3</v>
      </c>
      <c r="G16" s="16">
        <v>6</v>
      </c>
      <c r="H16" s="9">
        <v>4</v>
      </c>
      <c r="I16" s="9">
        <v>26</v>
      </c>
      <c r="J16" s="9">
        <v>33</v>
      </c>
      <c r="K16" s="9">
        <v>4</v>
      </c>
      <c r="L16" s="9">
        <v>14</v>
      </c>
      <c r="M16" s="9">
        <v>2</v>
      </c>
      <c r="N16" s="9">
        <v>28</v>
      </c>
      <c r="O16" s="9">
        <v>36</v>
      </c>
      <c r="P16" s="9">
        <v>2</v>
      </c>
      <c r="Q16" s="9">
        <v>9</v>
      </c>
      <c r="R16" s="111">
        <f t="shared" si="0"/>
        <v>9</v>
      </c>
      <c r="S16" s="34">
        <f t="shared" si="1"/>
        <v>90</v>
      </c>
      <c r="T16" s="34">
        <f t="shared" si="2"/>
        <v>116.5</v>
      </c>
      <c r="U16" s="9">
        <f t="shared" si="3"/>
        <v>9</v>
      </c>
      <c r="V16" s="111">
        <f t="shared" si="4"/>
        <v>29</v>
      </c>
      <c r="W16" s="111">
        <v>4</v>
      </c>
      <c r="X16" s="34">
        <v>37</v>
      </c>
      <c r="Y16" s="34">
        <v>47.5</v>
      </c>
      <c r="Z16" s="9">
        <v>4</v>
      </c>
      <c r="AA16" s="35">
        <v>7</v>
      </c>
    </row>
    <row r="17" spans="1:27">
      <c r="A17" s="108">
        <v>16</v>
      </c>
      <c r="B17" s="121" t="s">
        <v>62</v>
      </c>
      <c r="C17" s="111">
        <v>2</v>
      </c>
      <c r="D17" s="34">
        <v>28</v>
      </c>
      <c r="E17" s="34">
        <v>36</v>
      </c>
      <c r="F17" s="9">
        <v>2</v>
      </c>
      <c r="G17" s="111">
        <v>14</v>
      </c>
      <c r="H17" s="9">
        <v>0</v>
      </c>
      <c r="I17" s="9">
        <v>0</v>
      </c>
      <c r="J17" s="9">
        <v>0</v>
      </c>
      <c r="K17" s="9">
        <v>0</v>
      </c>
      <c r="L17" s="9">
        <v>0</v>
      </c>
      <c r="M17" s="9">
        <v>0</v>
      </c>
      <c r="N17" s="9">
        <v>0</v>
      </c>
      <c r="O17" s="9">
        <v>0</v>
      </c>
      <c r="P17" s="9">
        <v>0</v>
      </c>
      <c r="Q17" s="9">
        <v>0</v>
      </c>
      <c r="R17" s="111">
        <f t="shared" si="0"/>
        <v>2</v>
      </c>
      <c r="S17" s="34">
        <f t="shared" si="1"/>
        <v>28</v>
      </c>
      <c r="T17" s="34">
        <f t="shared" si="2"/>
        <v>36</v>
      </c>
      <c r="U17" s="9">
        <f t="shared" si="3"/>
        <v>2</v>
      </c>
      <c r="V17" s="111">
        <f t="shared" si="4"/>
        <v>14</v>
      </c>
      <c r="W17" s="111">
        <v>4</v>
      </c>
      <c r="X17" s="34">
        <v>34</v>
      </c>
      <c r="Y17" s="34">
        <v>44</v>
      </c>
      <c r="Z17" s="9">
        <v>4</v>
      </c>
      <c r="AA17" s="35">
        <v>25</v>
      </c>
    </row>
    <row r="18" spans="1:27">
      <c r="A18" s="108">
        <v>17</v>
      </c>
      <c r="B18" s="121" t="s">
        <v>69</v>
      </c>
      <c r="C18" s="118">
        <v>1</v>
      </c>
      <c r="D18" s="41">
        <v>32</v>
      </c>
      <c r="E18" s="41">
        <v>42.5</v>
      </c>
      <c r="F18" s="42">
        <v>1</v>
      </c>
      <c r="G18" s="118">
        <v>4</v>
      </c>
      <c r="H18" s="9">
        <v>3</v>
      </c>
      <c r="I18" s="9">
        <v>25.5</v>
      </c>
      <c r="J18" s="9">
        <v>33</v>
      </c>
      <c r="K18" s="9">
        <v>2</v>
      </c>
      <c r="L18" s="9">
        <v>14</v>
      </c>
      <c r="M18" s="9">
        <v>3</v>
      </c>
      <c r="N18" s="9">
        <v>25.5</v>
      </c>
      <c r="O18" s="9">
        <v>33.5</v>
      </c>
      <c r="P18" s="9">
        <v>3</v>
      </c>
      <c r="Q18" s="9">
        <v>14</v>
      </c>
      <c r="R18" s="111">
        <f t="shared" si="0"/>
        <v>7</v>
      </c>
      <c r="S18" s="34">
        <f t="shared" si="1"/>
        <v>83</v>
      </c>
      <c r="T18" s="34">
        <f t="shared" si="2"/>
        <v>109</v>
      </c>
      <c r="U18" s="9">
        <f t="shared" si="3"/>
        <v>6</v>
      </c>
      <c r="V18" s="111">
        <f t="shared" si="4"/>
        <v>32</v>
      </c>
      <c r="W18" s="111">
        <v>3</v>
      </c>
      <c r="X18" s="34">
        <v>37</v>
      </c>
      <c r="Y18" s="34">
        <v>51</v>
      </c>
      <c r="Z18" s="9">
        <v>3</v>
      </c>
      <c r="AA18" s="35">
        <v>17</v>
      </c>
    </row>
    <row r="19" spans="1:27" ht="15.75" thickBot="1">
      <c r="A19" s="119">
        <v>18</v>
      </c>
      <c r="B19" s="122" t="s">
        <v>70</v>
      </c>
      <c r="C19" s="32"/>
      <c r="D19" s="32"/>
      <c r="E19" s="32"/>
      <c r="F19" s="32"/>
      <c r="G19" s="32"/>
      <c r="H19" s="32">
        <v>4</v>
      </c>
      <c r="I19" s="32">
        <v>34</v>
      </c>
      <c r="J19" s="32">
        <v>44</v>
      </c>
      <c r="K19" s="32">
        <v>4</v>
      </c>
      <c r="L19" s="32">
        <v>25</v>
      </c>
      <c r="M19" s="32"/>
      <c r="N19" s="32"/>
      <c r="O19" s="32"/>
      <c r="P19" s="32"/>
      <c r="Q19" s="32"/>
      <c r="R19" s="32"/>
      <c r="S19" s="32"/>
      <c r="T19" s="32"/>
      <c r="U19" s="32"/>
      <c r="V19" s="32"/>
      <c r="W19" s="113">
        <v>2</v>
      </c>
      <c r="X19" s="52">
        <v>28</v>
      </c>
      <c r="Y19" s="52">
        <v>36</v>
      </c>
      <c r="Z19" s="32">
        <v>2</v>
      </c>
      <c r="AA19" s="53">
        <v>14</v>
      </c>
    </row>
    <row r="20" spans="1:27" ht="15.75" thickTop="1"/>
  </sheetData>
  <mergeCells count="1">
    <mergeCell ref="A1:G1"/>
  </mergeCells>
  <pageMargins left="0.25" right="0.25" top="0.75" bottom="0.75" header="0.3" footer="0.3"/>
  <pageSetup paperSize="9" orientation="landscape" horizontalDpi="4294967294" verticalDpi="4294967295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AA19"/>
  <sheetViews>
    <sheetView workbookViewId="0">
      <selection activeCell="X23" sqref="X23"/>
    </sheetView>
  </sheetViews>
  <sheetFormatPr defaultRowHeight="15"/>
  <cols>
    <col min="1" max="1" width="5.5703125" bestFit="1" customWidth="1"/>
    <col min="2" max="2" width="38.28515625" customWidth="1"/>
    <col min="3" max="5" width="0" hidden="1" customWidth="1"/>
    <col min="6" max="6" width="6.140625" hidden="1" customWidth="1"/>
    <col min="7" max="22" width="0" hidden="1" customWidth="1"/>
  </cols>
  <sheetData>
    <row r="1" spans="1:27" ht="21" customHeight="1" thickBot="1">
      <c r="A1" s="153" t="s">
        <v>60</v>
      </c>
      <c r="B1" s="153"/>
      <c r="C1" s="153"/>
      <c r="D1" s="153"/>
      <c r="E1" s="153"/>
      <c r="F1" s="153"/>
      <c r="G1" s="153"/>
    </row>
    <row r="2" spans="1:27" ht="15.75" thickTop="1">
      <c r="A2" s="96" t="s">
        <v>0</v>
      </c>
      <c r="B2" s="88" t="s">
        <v>1</v>
      </c>
      <c r="C2" s="88" t="s">
        <v>2</v>
      </c>
      <c r="D2" s="88" t="s">
        <v>3</v>
      </c>
      <c r="E2" s="88" t="s">
        <v>4</v>
      </c>
      <c r="F2" s="88" t="s">
        <v>5</v>
      </c>
      <c r="G2" s="88" t="s">
        <v>6</v>
      </c>
      <c r="H2" s="88" t="s">
        <v>2</v>
      </c>
      <c r="I2" s="88" t="s">
        <v>3</v>
      </c>
      <c r="J2" s="88" t="s">
        <v>4</v>
      </c>
      <c r="K2" s="88" t="s">
        <v>5</v>
      </c>
      <c r="L2" s="88" t="s">
        <v>6</v>
      </c>
      <c r="M2" s="88" t="s">
        <v>2</v>
      </c>
      <c r="N2" s="88" t="s">
        <v>3</v>
      </c>
      <c r="O2" s="88" t="s">
        <v>4</v>
      </c>
      <c r="P2" s="88" t="s">
        <v>5</v>
      </c>
      <c r="Q2" s="88" t="s">
        <v>6</v>
      </c>
      <c r="R2" s="88" t="s">
        <v>2</v>
      </c>
      <c r="S2" s="88" t="s">
        <v>3</v>
      </c>
      <c r="T2" s="88" t="s">
        <v>4</v>
      </c>
      <c r="U2" s="88" t="s">
        <v>5</v>
      </c>
      <c r="V2" s="88" t="s">
        <v>6</v>
      </c>
      <c r="W2" s="88" t="s">
        <v>2</v>
      </c>
      <c r="X2" s="88" t="s">
        <v>3</v>
      </c>
      <c r="Y2" s="88" t="s">
        <v>4</v>
      </c>
      <c r="Z2" s="88" t="s">
        <v>5</v>
      </c>
      <c r="AA2" s="89" t="s">
        <v>6</v>
      </c>
    </row>
    <row r="3" spans="1:27">
      <c r="A3" s="141">
        <v>1</v>
      </c>
      <c r="B3" s="142" t="s">
        <v>23</v>
      </c>
      <c r="C3" s="143">
        <v>11.5</v>
      </c>
      <c r="D3" s="144">
        <v>55</v>
      </c>
      <c r="E3" s="144">
        <v>73.5</v>
      </c>
      <c r="F3" s="145">
        <v>10</v>
      </c>
      <c r="G3" s="143">
        <v>55</v>
      </c>
      <c r="H3" s="128">
        <v>0</v>
      </c>
      <c r="I3" s="128">
        <v>0</v>
      </c>
      <c r="J3" s="128">
        <v>0</v>
      </c>
      <c r="K3" s="128">
        <v>0</v>
      </c>
      <c r="L3" s="128">
        <v>0</v>
      </c>
      <c r="M3" s="128">
        <v>0</v>
      </c>
      <c r="N3" s="128">
        <v>0</v>
      </c>
      <c r="O3" s="128">
        <v>0</v>
      </c>
      <c r="P3" s="128">
        <v>0</v>
      </c>
      <c r="Q3" s="128">
        <v>0</v>
      </c>
      <c r="R3" s="129">
        <f>C3+H3+M3</f>
        <v>11.5</v>
      </c>
      <c r="S3" s="130">
        <f>D3+N3+I3</f>
        <v>55</v>
      </c>
      <c r="T3" s="130">
        <f>E3+J3+O3</f>
        <v>73.5</v>
      </c>
      <c r="U3" s="128">
        <f>F3+K3+P3</f>
        <v>10</v>
      </c>
      <c r="V3" s="129">
        <f>G3+L3+Q3</f>
        <v>55</v>
      </c>
      <c r="W3" s="129">
        <v>26</v>
      </c>
      <c r="X3" s="130">
        <v>127</v>
      </c>
      <c r="Y3" s="130">
        <v>165</v>
      </c>
      <c r="Z3" s="128">
        <v>25</v>
      </c>
      <c r="AA3" s="136">
        <v>133</v>
      </c>
    </row>
    <row r="4" spans="1:27">
      <c r="A4" s="141">
        <v>2</v>
      </c>
      <c r="B4" s="138" t="s">
        <v>7</v>
      </c>
      <c r="C4" s="125">
        <v>11.5</v>
      </c>
      <c r="D4" s="126">
        <v>50.5</v>
      </c>
      <c r="E4" s="126">
        <v>66</v>
      </c>
      <c r="F4" s="127">
        <v>11</v>
      </c>
      <c r="G4" s="125">
        <v>51.5</v>
      </c>
      <c r="H4" s="128">
        <v>8</v>
      </c>
      <c r="I4" s="128">
        <v>38.5</v>
      </c>
      <c r="J4" s="128">
        <v>48.5</v>
      </c>
      <c r="K4" s="128">
        <v>8</v>
      </c>
      <c r="L4" s="128">
        <v>44</v>
      </c>
      <c r="M4" s="128">
        <v>6.5</v>
      </c>
      <c r="N4" s="128">
        <v>38</v>
      </c>
      <c r="O4" s="128">
        <v>50.5</v>
      </c>
      <c r="P4" s="128">
        <v>6</v>
      </c>
      <c r="Q4" s="128">
        <v>37.5</v>
      </c>
      <c r="R4" s="129">
        <f t="shared" ref="R4:R10" si="0">C4+H4+M4</f>
        <v>26</v>
      </c>
      <c r="S4" s="130">
        <f t="shared" ref="S4:S10" si="1">D4+N4+I4</f>
        <v>127</v>
      </c>
      <c r="T4" s="130">
        <f t="shared" ref="T4:T10" si="2">E4+J4+O4</f>
        <v>165</v>
      </c>
      <c r="U4" s="128">
        <f t="shared" ref="U4:U10" si="3">F4+K4+P4</f>
        <v>25</v>
      </c>
      <c r="V4" s="129">
        <f t="shared" ref="V4:V10" si="4">G4+L4+Q4</f>
        <v>133</v>
      </c>
      <c r="W4" s="129">
        <v>21.5</v>
      </c>
      <c r="X4" s="130">
        <v>122.5</v>
      </c>
      <c r="Y4" s="130">
        <v>163</v>
      </c>
      <c r="Z4" s="128">
        <v>21</v>
      </c>
      <c r="AA4" s="136">
        <v>100.5</v>
      </c>
    </row>
    <row r="5" spans="1:27">
      <c r="A5" s="141">
        <v>3</v>
      </c>
      <c r="B5" s="138" t="s">
        <v>11</v>
      </c>
      <c r="C5" s="125">
        <v>9</v>
      </c>
      <c r="D5" s="126">
        <v>54</v>
      </c>
      <c r="E5" s="126">
        <v>73</v>
      </c>
      <c r="F5" s="127">
        <v>9</v>
      </c>
      <c r="G5" s="125">
        <v>42</v>
      </c>
      <c r="H5" s="128">
        <v>6.5</v>
      </c>
      <c r="I5" s="128">
        <v>35</v>
      </c>
      <c r="J5" s="128">
        <v>47</v>
      </c>
      <c r="K5" s="128">
        <v>6</v>
      </c>
      <c r="L5" s="128">
        <v>31.5</v>
      </c>
      <c r="M5" s="128">
        <v>6</v>
      </c>
      <c r="N5" s="128">
        <v>33.5</v>
      </c>
      <c r="O5" s="128">
        <v>43</v>
      </c>
      <c r="P5" s="128">
        <v>6</v>
      </c>
      <c r="Q5" s="128">
        <v>27</v>
      </c>
      <c r="R5" s="129">
        <f t="shared" si="0"/>
        <v>21.5</v>
      </c>
      <c r="S5" s="130">
        <f t="shared" si="1"/>
        <v>122.5</v>
      </c>
      <c r="T5" s="130">
        <f t="shared" si="2"/>
        <v>163</v>
      </c>
      <c r="U5" s="128">
        <f t="shared" si="3"/>
        <v>21</v>
      </c>
      <c r="V5" s="129">
        <f t="shared" si="4"/>
        <v>100.5</v>
      </c>
      <c r="W5" s="129">
        <v>20</v>
      </c>
      <c r="X5" s="130">
        <v>119.5</v>
      </c>
      <c r="Y5" s="130">
        <v>159</v>
      </c>
      <c r="Z5" s="128">
        <v>20</v>
      </c>
      <c r="AA5" s="136">
        <v>94</v>
      </c>
    </row>
    <row r="6" spans="1:27">
      <c r="A6" s="106">
        <v>4</v>
      </c>
      <c r="B6" s="61" t="s">
        <v>16</v>
      </c>
      <c r="C6" s="57">
        <v>9</v>
      </c>
      <c r="D6" s="59">
        <v>43</v>
      </c>
      <c r="E6" s="59">
        <v>56</v>
      </c>
      <c r="F6" s="56">
        <v>8</v>
      </c>
      <c r="G6" s="57">
        <v>41.5</v>
      </c>
      <c r="H6" s="9">
        <v>4</v>
      </c>
      <c r="I6" s="9">
        <v>30.5</v>
      </c>
      <c r="J6" s="9">
        <v>40.5</v>
      </c>
      <c r="K6" s="9">
        <v>4</v>
      </c>
      <c r="L6" s="9">
        <v>23</v>
      </c>
      <c r="M6" s="9">
        <v>4</v>
      </c>
      <c r="N6" s="9">
        <v>28.5</v>
      </c>
      <c r="O6" s="9">
        <v>35.5</v>
      </c>
      <c r="P6" s="9">
        <v>4</v>
      </c>
      <c r="Q6" s="9">
        <v>21</v>
      </c>
      <c r="R6" s="111">
        <f t="shared" si="0"/>
        <v>17</v>
      </c>
      <c r="S6" s="34">
        <f t="shared" si="1"/>
        <v>102</v>
      </c>
      <c r="T6" s="34">
        <f t="shared" si="2"/>
        <v>132</v>
      </c>
      <c r="U6" s="9">
        <f t="shared" si="3"/>
        <v>16</v>
      </c>
      <c r="V6" s="111">
        <f t="shared" si="4"/>
        <v>85.5</v>
      </c>
      <c r="W6" s="111">
        <v>19</v>
      </c>
      <c r="X6" s="34">
        <v>122.5</v>
      </c>
      <c r="Y6" s="34">
        <v>161</v>
      </c>
      <c r="Z6" s="9">
        <v>19</v>
      </c>
      <c r="AA6" s="35">
        <v>92</v>
      </c>
    </row>
    <row r="7" spans="1:27">
      <c r="A7" s="106">
        <v>5</v>
      </c>
      <c r="B7" s="55" t="s">
        <v>43</v>
      </c>
      <c r="C7" s="57">
        <v>8</v>
      </c>
      <c r="D7" s="59">
        <v>52.5</v>
      </c>
      <c r="E7" s="59">
        <v>70.5</v>
      </c>
      <c r="F7" s="56">
        <v>8</v>
      </c>
      <c r="G7" s="57">
        <v>41</v>
      </c>
      <c r="H7" s="9">
        <v>6</v>
      </c>
      <c r="I7" s="9">
        <v>32</v>
      </c>
      <c r="J7" s="9">
        <v>42</v>
      </c>
      <c r="K7" s="9">
        <v>6</v>
      </c>
      <c r="L7" s="9">
        <v>27</v>
      </c>
      <c r="M7" s="9">
        <v>6</v>
      </c>
      <c r="N7" s="9">
        <v>35</v>
      </c>
      <c r="O7" s="9">
        <v>46.5</v>
      </c>
      <c r="P7" s="9">
        <v>6</v>
      </c>
      <c r="Q7" s="9">
        <v>26</v>
      </c>
      <c r="R7" s="111">
        <f t="shared" si="0"/>
        <v>20</v>
      </c>
      <c r="S7" s="34">
        <f t="shared" si="1"/>
        <v>119.5</v>
      </c>
      <c r="T7" s="34">
        <f t="shared" si="2"/>
        <v>159</v>
      </c>
      <c r="U7" s="9">
        <f t="shared" si="3"/>
        <v>20</v>
      </c>
      <c r="V7" s="111">
        <f t="shared" si="4"/>
        <v>94</v>
      </c>
      <c r="W7" s="111">
        <v>18</v>
      </c>
      <c r="X7" s="34">
        <v>107.5</v>
      </c>
      <c r="Y7" s="34">
        <v>138.5</v>
      </c>
      <c r="Z7" s="9">
        <v>18</v>
      </c>
      <c r="AA7" s="35">
        <v>76</v>
      </c>
    </row>
    <row r="8" spans="1:27">
      <c r="A8" s="106">
        <v>6</v>
      </c>
      <c r="B8" s="55" t="s">
        <v>26</v>
      </c>
      <c r="C8" s="90">
        <v>8</v>
      </c>
      <c r="D8" s="91">
        <v>41.5</v>
      </c>
      <c r="E8" s="91">
        <v>54.5</v>
      </c>
      <c r="F8" s="92">
        <v>8</v>
      </c>
      <c r="G8" s="90">
        <v>27</v>
      </c>
      <c r="H8" s="9">
        <v>5</v>
      </c>
      <c r="I8" s="9">
        <v>34</v>
      </c>
      <c r="J8" s="9">
        <v>43</v>
      </c>
      <c r="K8" s="9">
        <v>5</v>
      </c>
      <c r="L8" s="9">
        <v>27</v>
      </c>
      <c r="M8" s="9">
        <v>5</v>
      </c>
      <c r="N8" s="9">
        <v>32</v>
      </c>
      <c r="O8" s="9">
        <v>41</v>
      </c>
      <c r="P8" s="9">
        <v>5</v>
      </c>
      <c r="Q8" s="9">
        <v>22</v>
      </c>
      <c r="R8" s="111">
        <f t="shared" si="0"/>
        <v>18</v>
      </c>
      <c r="S8" s="34">
        <f t="shared" si="1"/>
        <v>107.5</v>
      </c>
      <c r="T8" s="34">
        <f t="shared" si="2"/>
        <v>138.5</v>
      </c>
      <c r="U8" s="9">
        <f t="shared" si="3"/>
        <v>18</v>
      </c>
      <c r="V8" s="111">
        <f t="shared" si="4"/>
        <v>76</v>
      </c>
      <c r="W8" s="111">
        <v>17</v>
      </c>
      <c r="X8" s="34">
        <v>102</v>
      </c>
      <c r="Y8" s="34">
        <v>132</v>
      </c>
      <c r="Z8" s="9">
        <v>16</v>
      </c>
      <c r="AA8" s="35">
        <v>85.5</v>
      </c>
    </row>
    <row r="9" spans="1:27">
      <c r="A9" s="106">
        <v>7</v>
      </c>
      <c r="B9" s="61" t="s">
        <v>46</v>
      </c>
      <c r="C9" s="57">
        <v>7.5</v>
      </c>
      <c r="D9" s="59">
        <v>50</v>
      </c>
      <c r="E9" s="59">
        <v>66.5</v>
      </c>
      <c r="F9" s="56">
        <v>7</v>
      </c>
      <c r="G9" s="57">
        <v>40</v>
      </c>
      <c r="H9" s="9">
        <v>0</v>
      </c>
      <c r="I9" s="9">
        <v>0</v>
      </c>
      <c r="J9" s="9">
        <v>0</v>
      </c>
      <c r="K9" s="9">
        <v>0</v>
      </c>
      <c r="L9" s="9">
        <v>0</v>
      </c>
      <c r="M9" s="9">
        <v>0</v>
      </c>
      <c r="N9" s="9">
        <v>0</v>
      </c>
      <c r="O9" s="9">
        <v>0</v>
      </c>
      <c r="P9" s="9">
        <v>0</v>
      </c>
      <c r="Q9" s="9">
        <v>0</v>
      </c>
      <c r="R9" s="111">
        <f t="shared" si="0"/>
        <v>7.5</v>
      </c>
      <c r="S9" s="34">
        <f t="shared" si="1"/>
        <v>50</v>
      </c>
      <c r="T9" s="34">
        <f t="shared" si="2"/>
        <v>66.5</v>
      </c>
      <c r="U9" s="9">
        <f t="shared" si="3"/>
        <v>7</v>
      </c>
      <c r="V9" s="111">
        <f t="shared" si="4"/>
        <v>40</v>
      </c>
      <c r="W9" s="111">
        <v>15</v>
      </c>
      <c r="X9" s="34">
        <v>113.5</v>
      </c>
      <c r="Y9" s="34">
        <v>147</v>
      </c>
      <c r="Z9" s="9">
        <v>14</v>
      </c>
      <c r="AA9" s="35">
        <v>71.5</v>
      </c>
    </row>
    <row r="10" spans="1:27">
      <c r="A10" s="106">
        <v>8</v>
      </c>
      <c r="B10" s="61" t="s">
        <v>32</v>
      </c>
      <c r="C10" s="57">
        <v>7</v>
      </c>
      <c r="D10" s="59">
        <v>46</v>
      </c>
      <c r="E10" s="59">
        <v>61.5</v>
      </c>
      <c r="F10" s="56">
        <v>7</v>
      </c>
      <c r="G10" s="57">
        <v>30</v>
      </c>
      <c r="H10" s="9">
        <v>6</v>
      </c>
      <c r="I10" s="9">
        <v>38.5</v>
      </c>
      <c r="J10" s="9">
        <v>50</v>
      </c>
      <c r="K10" s="9">
        <v>6</v>
      </c>
      <c r="L10" s="9">
        <v>31</v>
      </c>
      <c r="M10" s="9">
        <v>6</v>
      </c>
      <c r="N10" s="9">
        <v>38</v>
      </c>
      <c r="O10" s="9">
        <v>49.5</v>
      </c>
      <c r="P10" s="9">
        <v>6</v>
      </c>
      <c r="Q10" s="9">
        <v>31</v>
      </c>
      <c r="R10" s="111">
        <f t="shared" si="0"/>
        <v>19</v>
      </c>
      <c r="S10" s="34">
        <f t="shared" si="1"/>
        <v>122.5</v>
      </c>
      <c r="T10" s="34">
        <f t="shared" si="2"/>
        <v>161</v>
      </c>
      <c r="U10" s="9">
        <f t="shared" si="3"/>
        <v>19</v>
      </c>
      <c r="V10" s="111">
        <f t="shared" si="4"/>
        <v>92</v>
      </c>
      <c r="W10" s="111">
        <v>12</v>
      </c>
      <c r="X10" s="34">
        <v>100</v>
      </c>
      <c r="Y10" s="34">
        <v>130</v>
      </c>
      <c r="Z10" s="9">
        <v>12</v>
      </c>
      <c r="AA10" s="35">
        <v>59</v>
      </c>
    </row>
    <row r="11" spans="1:27">
      <c r="A11" s="106">
        <v>9</v>
      </c>
      <c r="B11" s="61" t="s">
        <v>71</v>
      </c>
      <c r="C11" s="57">
        <v>6.5</v>
      </c>
      <c r="D11" s="59">
        <v>53</v>
      </c>
      <c r="E11" s="59">
        <v>70</v>
      </c>
      <c r="F11" s="56">
        <v>6</v>
      </c>
      <c r="G11" s="57">
        <v>35.5</v>
      </c>
      <c r="H11" s="9">
        <v>0</v>
      </c>
      <c r="I11" s="9">
        <v>0</v>
      </c>
      <c r="J11" s="9">
        <v>0</v>
      </c>
      <c r="K11" s="9">
        <v>0</v>
      </c>
      <c r="L11" s="9">
        <v>0</v>
      </c>
      <c r="M11" s="9">
        <v>0</v>
      </c>
      <c r="N11" s="9">
        <v>0</v>
      </c>
      <c r="O11" s="9">
        <v>0</v>
      </c>
      <c r="P11" s="9">
        <v>0</v>
      </c>
      <c r="Q11" s="9">
        <v>0</v>
      </c>
      <c r="R11" s="111">
        <f>C11+H11+M11</f>
        <v>6.5</v>
      </c>
      <c r="S11" s="34">
        <f>D11+N11+I11</f>
        <v>53</v>
      </c>
      <c r="T11" s="34">
        <f>E11+J11+O11</f>
        <v>70</v>
      </c>
      <c r="U11" s="9">
        <f>F11+K11+P11</f>
        <v>6</v>
      </c>
      <c r="V11" s="111">
        <f>G11+L11+Q11</f>
        <v>35.5</v>
      </c>
      <c r="W11" s="111">
        <v>11.5</v>
      </c>
      <c r="X11" s="34">
        <v>55</v>
      </c>
      <c r="Y11" s="34">
        <v>73.5</v>
      </c>
      <c r="Z11" s="9">
        <v>10</v>
      </c>
      <c r="AA11" s="35">
        <v>55</v>
      </c>
    </row>
    <row r="12" spans="1:27">
      <c r="A12" s="106">
        <v>10</v>
      </c>
      <c r="B12" s="97" t="s">
        <v>72</v>
      </c>
      <c r="C12" s="62">
        <v>6</v>
      </c>
      <c r="D12" s="10">
        <v>43</v>
      </c>
      <c r="E12" s="10">
        <v>56</v>
      </c>
      <c r="F12" s="63">
        <v>6</v>
      </c>
      <c r="G12" s="62">
        <v>25</v>
      </c>
      <c r="H12" s="9">
        <v>2</v>
      </c>
      <c r="I12" s="9">
        <v>27.5</v>
      </c>
      <c r="J12" s="9">
        <v>36</v>
      </c>
      <c r="K12" s="9">
        <v>2</v>
      </c>
      <c r="L12" s="9">
        <v>14</v>
      </c>
      <c r="M12" s="9">
        <v>4</v>
      </c>
      <c r="N12" s="9">
        <v>29.5</v>
      </c>
      <c r="O12" s="9">
        <v>38</v>
      </c>
      <c r="P12" s="9">
        <v>4</v>
      </c>
      <c r="Q12" s="9">
        <v>20</v>
      </c>
      <c r="R12" s="111">
        <f t="shared" ref="R12:R18" si="5">C12+H12+M12</f>
        <v>12</v>
      </c>
      <c r="S12" s="34">
        <f t="shared" ref="S12:S18" si="6">D12+N12+I12</f>
        <v>100</v>
      </c>
      <c r="T12" s="34">
        <f t="shared" ref="T12:T18" si="7">E12+J12+O12</f>
        <v>130</v>
      </c>
      <c r="U12" s="9">
        <f t="shared" ref="U12:U18" si="8">F12+K12+P12</f>
        <v>12</v>
      </c>
      <c r="V12" s="111">
        <f t="shared" ref="V12:V18" si="9">G12+L12+Q12</f>
        <v>59</v>
      </c>
      <c r="W12" s="111">
        <v>7.5</v>
      </c>
      <c r="X12" s="34">
        <v>50</v>
      </c>
      <c r="Y12" s="34">
        <v>66.5</v>
      </c>
      <c r="Z12" s="9">
        <v>7</v>
      </c>
      <c r="AA12" s="35">
        <v>40</v>
      </c>
    </row>
    <row r="13" spans="1:27">
      <c r="A13" s="106">
        <v>11</v>
      </c>
      <c r="B13" s="97" t="s">
        <v>22</v>
      </c>
      <c r="C13" s="98">
        <v>5.5</v>
      </c>
      <c r="D13" s="99">
        <v>42.5</v>
      </c>
      <c r="E13" s="99">
        <v>56</v>
      </c>
      <c r="F13" s="100">
        <v>5</v>
      </c>
      <c r="G13" s="98">
        <v>21.5</v>
      </c>
      <c r="H13" s="9">
        <v>5</v>
      </c>
      <c r="I13" s="9">
        <v>35.5</v>
      </c>
      <c r="J13" s="9">
        <v>45.5</v>
      </c>
      <c r="K13" s="9">
        <v>5</v>
      </c>
      <c r="L13" s="9">
        <v>26</v>
      </c>
      <c r="M13" s="9">
        <v>4.5</v>
      </c>
      <c r="N13" s="9">
        <v>35.5</v>
      </c>
      <c r="O13" s="9">
        <v>45.5</v>
      </c>
      <c r="P13" s="9">
        <v>4</v>
      </c>
      <c r="Q13" s="9">
        <v>24</v>
      </c>
      <c r="R13" s="111">
        <f t="shared" si="5"/>
        <v>15</v>
      </c>
      <c r="S13" s="34">
        <f t="shared" si="6"/>
        <v>113.5</v>
      </c>
      <c r="T13" s="34">
        <f t="shared" si="7"/>
        <v>147</v>
      </c>
      <c r="U13" s="9">
        <f t="shared" si="8"/>
        <v>14</v>
      </c>
      <c r="V13" s="111">
        <f t="shared" si="9"/>
        <v>71.5</v>
      </c>
      <c r="W13" s="111">
        <v>6.5</v>
      </c>
      <c r="X13" s="34">
        <v>53</v>
      </c>
      <c r="Y13" s="34">
        <v>70</v>
      </c>
      <c r="Z13" s="9">
        <v>6</v>
      </c>
      <c r="AA13" s="35">
        <v>35.5</v>
      </c>
    </row>
    <row r="14" spans="1:27">
      <c r="A14" s="106">
        <v>12</v>
      </c>
      <c r="B14" s="5" t="s">
        <v>21</v>
      </c>
      <c r="C14" s="16">
        <v>4.5</v>
      </c>
      <c r="D14" s="24">
        <v>46</v>
      </c>
      <c r="E14" s="24">
        <v>65</v>
      </c>
      <c r="F14" s="11">
        <v>4</v>
      </c>
      <c r="G14" s="16">
        <v>30.5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9">
        <v>0</v>
      </c>
      <c r="O14" s="9">
        <v>0</v>
      </c>
      <c r="P14" s="9">
        <v>0</v>
      </c>
      <c r="Q14" s="9">
        <v>0</v>
      </c>
      <c r="R14" s="111">
        <f t="shared" si="5"/>
        <v>4.5</v>
      </c>
      <c r="S14" s="34">
        <f t="shared" si="6"/>
        <v>46</v>
      </c>
      <c r="T14" s="34">
        <f t="shared" si="7"/>
        <v>65</v>
      </c>
      <c r="U14" s="9">
        <f t="shared" si="8"/>
        <v>4</v>
      </c>
      <c r="V14" s="111">
        <f t="shared" si="9"/>
        <v>30.5</v>
      </c>
      <c r="W14" s="111">
        <v>4.5</v>
      </c>
      <c r="X14" s="34">
        <v>46</v>
      </c>
      <c r="Y14" s="34">
        <v>65</v>
      </c>
      <c r="Z14" s="9">
        <v>4</v>
      </c>
      <c r="AA14" s="35">
        <v>30.5</v>
      </c>
    </row>
    <row r="15" spans="1:27">
      <c r="A15" s="106">
        <v>13</v>
      </c>
      <c r="B15" s="55" t="s">
        <v>49</v>
      </c>
      <c r="C15" s="90">
        <v>4</v>
      </c>
      <c r="D15" s="91">
        <v>38</v>
      </c>
      <c r="E15" s="91">
        <v>50.5</v>
      </c>
      <c r="F15" s="92">
        <v>3</v>
      </c>
      <c r="G15" s="90">
        <v>8</v>
      </c>
      <c r="H15" s="9">
        <v>0</v>
      </c>
      <c r="I15" s="9">
        <v>0</v>
      </c>
      <c r="J15" s="9">
        <v>0</v>
      </c>
      <c r="K15" s="9">
        <v>0</v>
      </c>
      <c r="L15" s="9">
        <v>0</v>
      </c>
      <c r="M15" s="9">
        <v>0</v>
      </c>
      <c r="N15" s="9">
        <v>0</v>
      </c>
      <c r="O15" s="9">
        <v>0</v>
      </c>
      <c r="P15" s="9">
        <v>0</v>
      </c>
      <c r="Q15" s="9">
        <v>0</v>
      </c>
      <c r="R15" s="111">
        <f t="shared" si="5"/>
        <v>4</v>
      </c>
      <c r="S15" s="34">
        <f t="shared" si="6"/>
        <v>38</v>
      </c>
      <c r="T15" s="34">
        <f t="shared" si="7"/>
        <v>50.5</v>
      </c>
      <c r="U15" s="9">
        <f t="shared" si="8"/>
        <v>3</v>
      </c>
      <c r="V15" s="111">
        <f t="shared" si="9"/>
        <v>8</v>
      </c>
      <c r="W15" s="111">
        <v>4</v>
      </c>
      <c r="X15" s="34">
        <v>38</v>
      </c>
      <c r="Y15" s="34">
        <v>50.5</v>
      </c>
      <c r="Z15" s="9">
        <v>3</v>
      </c>
      <c r="AA15" s="35">
        <v>8</v>
      </c>
    </row>
    <row r="16" spans="1:27">
      <c r="A16" s="106">
        <v>14</v>
      </c>
      <c r="B16" s="55" t="s">
        <v>50</v>
      </c>
      <c r="C16" s="90">
        <v>3.5</v>
      </c>
      <c r="D16" s="91">
        <v>34</v>
      </c>
      <c r="E16" s="91">
        <v>44.5</v>
      </c>
      <c r="F16" s="92">
        <v>3</v>
      </c>
      <c r="G16" s="90">
        <v>6.5</v>
      </c>
      <c r="H16" s="9">
        <v>0</v>
      </c>
      <c r="I16" s="9">
        <v>0</v>
      </c>
      <c r="J16" s="9">
        <v>0</v>
      </c>
      <c r="K16" s="9">
        <v>0</v>
      </c>
      <c r="L16" s="9">
        <v>0</v>
      </c>
      <c r="M16" s="9">
        <v>0</v>
      </c>
      <c r="N16" s="9">
        <v>0</v>
      </c>
      <c r="O16" s="9">
        <v>0</v>
      </c>
      <c r="P16" s="9">
        <v>0</v>
      </c>
      <c r="Q16" s="9">
        <v>0</v>
      </c>
      <c r="R16" s="111">
        <f t="shared" si="5"/>
        <v>3.5</v>
      </c>
      <c r="S16" s="34">
        <f t="shared" si="6"/>
        <v>34</v>
      </c>
      <c r="T16" s="34">
        <f t="shared" si="7"/>
        <v>44.5</v>
      </c>
      <c r="U16" s="9">
        <f t="shared" si="8"/>
        <v>3</v>
      </c>
      <c r="V16" s="111">
        <f t="shared" si="9"/>
        <v>6.5</v>
      </c>
      <c r="W16" s="111">
        <v>3.5</v>
      </c>
      <c r="X16" s="34">
        <v>34</v>
      </c>
      <c r="Y16" s="34">
        <v>44.5</v>
      </c>
      <c r="Z16" s="9">
        <v>3</v>
      </c>
      <c r="AA16" s="35">
        <v>6.5</v>
      </c>
    </row>
    <row r="17" spans="1:27">
      <c r="A17" s="106">
        <v>15</v>
      </c>
      <c r="B17" s="61" t="s">
        <v>38</v>
      </c>
      <c r="C17" s="62">
        <v>2.5</v>
      </c>
      <c r="D17" s="10">
        <v>36.5</v>
      </c>
      <c r="E17" s="10">
        <v>50.5</v>
      </c>
      <c r="F17" s="63">
        <v>2</v>
      </c>
      <c r="G17" s="62">
        <v>7.5</v>
      </c>
      <c r="H17" s="9">
        <v>0</v>
      </c>
      <c r="I17" s="9">
        <v>0</v>
      </c>
      <c r="J17" s="9">
        <v>0</v>
      </c>
      <c r="K17" s="9">
        <v>0</v>
      </c>
      <c r="L17" s="9">
        <v>0</v>
      </c>
      <c r="M17" s="9">
        <v>0</v>
      </c>
      <c r="N17" s="9">
        <v>0</v>
      </c>
      <c r="O17" s="9">
        <v>0</v>
      </c>
      <c r="P17" s="9">
        <v>0</v>
      </c>
      <c r="Q17" s="9">
        <v>0</v>
      </c>
      <c r="R17" s="111">
        <f t="shared" si="5"/>
        <v>2.5</v>
      </c>
      <c r="S17" s="34">
        <f t="shared" si="6"/>
        <v>36.5</v>
      </c>
      <c r="T17" s="34">
        <f t="shared" si="7"/>
        <v>50.5</v>
      </c>
      <c r="U17" s="9">
        <f t="shared" si="8"/>
        <v>2</v>
      </c>
      <c r="V17" s="111">
        <f t="shared" si="9"/>
        <v>7.5</v>
      </c>
      <c r="W17" s="111">
        <v>2.5</v>
      </c>
      <c r="X17" s="34">
        <v>36.5</v>
      </c>
      <c r="Y17" s="34">
        <v>50.5</v>
      </c>
      <c r="Z17" s="9">
        <v>2</v>
      </c>
      <c r="AA17" s="35">
        <v>7.5</v>
      </c>
    </row>
    <row r="18" spans="1:27" ht="15.75" thickBot="1">
      <c r="A18" s="107">
        <v>16</v>
      </c>
      <c r="B18" s="85" t="s">
        <v>53</v>
      </c>
      <c r="C18" s="93">
        <v>2</v>
      </c>
      <c r="D18" s="94">
        <v>36.5</v>
      </c>
      <c r="E18" s="94">
        <v>49.5</v>
      </c>
      <c r="F18" s="95">
        <v>2</v>
      </c>
      <c r="G18" s="93">
        <v>3</v>
      </c>
      <c r="H18" s="32">
        <v>0</v>
      </c>
      <c r="I18" s="32">
        <v>0</v>
      </c>
      <c r="J18" s="32">
        <v>0</v>
      </c>
      <c r="K18" s="32">
        <v>0</v>
      </c>
      <c r="L18" s="32">
        <v>0</v>
      </c>
      <c r="M18" s="32">
        <v>0</v>
      </c>
      <c r="N18" s="32">
        <v>0</v>
      </c>
      <c r="O18" s="32">
        <v>0</v>
      </c>
      <c r="P18" s="32">
        <v>0</v>
      </c>
      <c r="Q18" s="32">
        <v>0</v>
      </c>
      <c r="R18" s="113">
        <f t="shared" si="5"/>
        <v>2</v>
      </c>
      <c r="S18" s="52">
        <f t="shared" si="6"/>
        <v>36.5</v>
      </c>
      <c r="T18" s="52">
        <f t="shared" si="7"/>
        <v>49.5</v>
      </c>
      <c r="U18" s="32">
        <f t="shared" si="8"/>
        <v>2</v>
      </c>
      <c r="V18" s="113">
        <f t="shared" si="9"/>
        <v>3</v>
      </c>
      <c r="W18" s="113">
        <v>2</v>
      </c>
      <c r="X18" s="52">
        <v>36.5</v>
      </c>
      <c r="Y18" s="52">
        <v>49.5</v>
      </c>
      <c r="Z18" s="32">
        <v>2</v>
      </c>
      <c r="AA18" s="53">
        <v>3</v>
      </c>
    </row>
    <row r="19" spans="1:27" ht="15.75" thickTop="1"/>
  </sheetData>
  <mergeCells count="1">
    <mergeCell ref="A1:G1"/>
  </mergeCells>
  <printOptions headings="1"/>
  <pageMargins left="0.25" right="0.25" top="0.75" bottom="0.75" header="0.3" footer="0.3"/>
  <pageSetup paperSize="9" orientation="landscape" horizontalDpi="4294967294" r:id="rId1"/>
  <headerFooter>
    <oddHeader>&amp;CIV Gminna Liga Szachowa - wyniki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4</vt:i4>
      </vt:variant>
    </vt:vector>
  </HeadingPairs>
  <TitlesOfParts>
    <vt:vector size="4" baseType="lpstr">
      <vt:lpstr>Klasyfikacja ogólna</vt:lpstr>
      <vt:lpstr>SP 0-III</vt:lpstr>
      <vt:lpstr>SP IV-VI</vt:lpstr>
      <vt:lpstr>Gimnazjum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 Iwla</dc:creator>
  <cp:lastModifiedBy>Irena</cp:lastModifiedBy>
  <cp:lastPrinted>2014-11-20T11:01:23Z</cp:lastPrinted>
  <dcterms:created xsi:type="dcterms:W3CDTF">2013-10-26T16:40:37Z</dcterms:created>
  <dcterms:modified xsi:type="dcterms:W3CDTF">2014-11-20T21:55:20Z</dcterms:modified>
</cp:coreProperties>
</file>